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preudhomme\Desktop\CALENDARIO DIFUSION MAYO\"/>
    </mc:Choice>
  </mc:AlternateContent>
  <bookViews>
    <workbookView xWindow="0" yWindow="0" windowWidth="20400" windowHeight="7455"/>
  </bookViews>
  <sheets>
    <sheet name="VISITANTES " sheetId="3" r:id="rId1"/>
  </sheets>
  <definedNames>
    <definedName name="_xlnm.Print_Titles" localSheetId="0">'VISITANTES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1" i="3" l="1"/>
  <c r="E210" i="3"/>
  <c r="E209" i="3"/>
  <c r="E208" i="3"/>
  <c r="E206" i="3"/>
  <c r="E205" i="3"/>
  <c r="E204" i="3"/>
  <c r="E203" i="3"/>
  <c r="E199" i="3"/>
  <c r="E198" i="3"/>
  <c r="E195" i="3"/>
  <c r="E194" i="3"/>
  <c r="E193" i="3"/>
  <c r="E191" i="3"/>
  <c r="E190" i="3"/>
  <c r="E189" i="3"/>
  <c r="E187" i="3"/>
  <c r="E184" i="3"/>
  <c r="E183" i="3"/>
  <c r="E180" i="3"/>
  <c r="E179" i="3"/>
  <c r="E178" i="3"/>
  <c r="E177" i="3"/>
  <c r="E176" i="3"/>
  <c r="E175" i="3"/>
  <c r="E174" i="3"/>
  <c r="E171" i="3"/>
  <c r="E168" i="3"/>
  <c r="E166" i="3"/>
  <c r="E165" i="3"/>
  <c r="E164" i="3"/>
  <c r="E163" i="3"/>
  <c r="E162" i="3"/>
  <c r="E159" i="3"/>
  <c r="E157" i="3"/>
  <c r="E156" i="3"/>
  <c r="E155" i="3"/>
  <c r="E123" i="3" l="1"/>
  <c r="E120" i="3"/>
  <c r="D13" i="3" l="1"/>
  <c r="D211" i="3" l="1"/>
  <c r="C211" i="3"/>
  <c r="C155" i="3"/>
  <c r="D155" i="3"/>
  <c r="D105" i="3"/>
  <c r="C105" i="3"/>
  <c r="D58" i="3"/>
  <c r="C58" i="3"/>
  <c r="D45" i="3"/>
  <c r="C45" i="3"/>
  <c r="D25" i="3"/>
  <c r="C25" i="3"/>
  <c r="C18" i="3"/>
  <c r="C13" i="3"/>
  <c r="D18" i="3"/>
  <c r="E172" i="3" l="1"/>
  <c r="E167" i="3"/>
  <c r="E161" i="3"/>
  <c r="E154" i="3"/>
  <c r="E141" i="3"/>
  <c r="E139" i="3"/>
  <c r="E138" i="3"/>
  <c r="E132" i="3"/>
  <c r="E214" i="3"/>
  <c r="E216" i="3"/>
  <c r="E36" i="3" l="1"/>
  <c r="E14" i="3"/>
  <c r="E80" i="3" l="1"/>
  <c r="E220" i="3" l="1"/>
  <c r="E219" i="3"/>
  <c r="E212" i="3"/>
  <c r="E188" i="3"/>
  <c r="E153" i="3"/>
  <c r="E151" i="3"/>
  <c r="E150" i="3"/>
  <c r="E149" i="3"/>
  <c r="E148" i="3"/>
  <c r="E146" i="3"/>
  <c r="E145" i="3"/>
  <c r="E144" i="3"/>
  <c r="E142" i="3"/>
  <c r="E140" i="3"/>
  <c r="E137" i="3"/>
  <c r="E136" i="3"/>
  <c r="E134" i="3"/>
  <c r="E133" i="3"/>
  <c r="E130" i="3"/>
  <c r="E129" i="3"/>
  <c r="E127" i="3"/>
  <c r="E126" i="3"/>
  <c r="E125" i="3"/>
  <c r="E124" i="3"/>
  <c r="E122" i="3"/>
  <c r="E121" i="3"/>
  <c r="E119" i="3"/>
  <c r="E118" i="3"/>
  <c r="E117" i="3"/>
  <c r="E116" i="3"/>
  <c r="E115" i="3"/>
  <c r="E111" i="3"/>
  <c r="E110" i="3"/>
  <c r="E108" i="3"/>
  <c r="E107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88" i="3"/>
  <c r="E87" i="3"/>
  <c r="E86" i="3"/>
  <c r="E85" i="3"/>
  <c r="E84" i="3"/>
  <c r="E83" i="3"/>
  <c r="E82" i="3"/>
  <c r="E78" i="3"/>
  <c r="E77" i="3"/>
  <c r="E76" i="3"/>
  <c r="E75" i="3"/>
  <c r="E74" i="3"/>
  <c r="E73" i="3"/>
  <c r="E72" i="3"/>
  <c r="E71" i="3"/>
  <c r="E70" i="3"/>
  <c r="E69" i="3"/>
  <c r="E67" i="3"/>
  <c r="E66" i="3"/>
  <c r="E65" i="3"/>
  <c r="E64" i="3"/>
  <c r="E63" i="3"/>
  <c r="E62" i="3"/>
  <c r="E60" i="3"/>
  <c r="E59" i="3"/>
  <c r="E57" i="3"/>
  <c r="E56" i="3"/>
  <c r="E54" i="3"/>
  <c r="E53" i="3"/>
  <c r="E52" i="3"/>
  <c r="E51" i="3"/>
  <c r="E50" i="3"/>
  <c r="E49" i="3"/>
  <c r="E48" i="3"/>
  <c r="E47" i="3"/>
  <c r="E46" i="3"/>
  <c r="E44" i="3"/>
  <c r="E43" i="3"/>
  <c r="E42" i="3"/>
  <c r="E41" i="3"/>
  <c r="E40" i="3"/>
  <c r="E39" i="3"/>
  <c r="E38" i="3"/>
  <c r="E35" i="3"/>
  <c r="E33" i="3"/>
  <c r="E32" i="3"/>
  <c r="E31" i="3"/>
  <c r="E30" i="3"/>
  <c r="E29" i="3"/>
  <c r="E28" i="3"/>
  <c r="E27" i="3"/>
  <c r="E26" i="3"/>
  <c r="E24" i="3"/>
  <c r="E23" i="3"/>
  <c r="E22" i="3"/>
  <c r="E21" i="3"/>
  <c r="E20" i="3"/>
  <c r="E19" i="3"/>
  <c r="E17" i="3"/>
  <c r="E16" i="3"/>
  <c r="E15" i="3"/>
  <c r="E25" i="3" l="1"/>
  <c r="E13" i="3"/>
  <c r="C12" i="3"/>
  <c r="E18" i="3"/>
  <c r="E58" i="3"/>
  <c r="E105" i="3"/>
  <c r="E45" i="3"/>
  <c r="D12" i="3"/>
  <c r="E12" i="3" l="1"/>
</calcChain>
</file>

<file path=xl/connections.xml><?xml version="1.0" encoding="utf-8"?>
<connections xmlns="http://schemas.openxmlformats.org/spreadsheetml/2006/main">
  <connection id="1" sourceFile="Z:\BASE DE DATOS\BASE DE DATOS 2025\TOCUMEN\ENTRADA\ACCESS\04-TOCUMEN ABRIL 2025.accdb" keepAlive="1" name="04-TOCUMEN ABRIL 2025" type="5" refreshedVersion="5">
    <dbPr connection="Provider=Microsoft.ACE.OLEDB.12.0;User ID=Admin;Data Source=Z:\BASE DE DATOS\BASE DE DATOS 2025\TOCUMEN\ENTRADA\ACCESS\04-TOCUMEN ABRIL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2" sourceFile="C:\Users\rlafontaine\Desktop\Nueva carpeta\05-TOCUMEN MAYO 2025.accdb" keepAlive="1" name="05-TOCUMEN MAYO 2025" type="5" refreshedVersion="5">
    <dbPr connection="Provider=Microsoft.ACE.OLEDB.12.0;User ID=Admin;Data Source=C:\Users\rlafontaine\Desktop\Nueva carpeta\05-TOCUMEN MAY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3" sourceFile="C:\Users\Smorris\Desktop\ABRIL_2024\TOCUMEN 2024\Tocumen Abril 2024.accdb" keepAlive="1" name="Tocumen Abril 2024" type="5" refreshedVersion="5">
    <dbPr connection="Provider=Microsoft.ACE.OLEDB.12.0;User ID=Admin;Data Source=C:\Users\Smorris\Desktop\ABRIL_2024\TOCUMEN 2024\Tocumen Abril 2024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-DOMICILIO" commandType="3"/>
  </connection>
</connections>
</file>

<file path=xl/sharedStrings.xml><?xml version="1.0" encoding="utf-8"?>
<sst xmlns="http://schemas.openxmlformats.org/spreadsheetml/2006/main" count="266" uniqueCount="227">
  <si>
    <t>República de Panamá</t>
  </si>
  <si>
    <t>CONTRALORÍA GENERAL DE LA REPÚBLICA</t>
  </si>
  <si>
    <t>Instituto Nacional de Estadística y Censo</t>
  </si>
  <si>
    <t>VISITANTES QUE ENTRARON A LA REPÚBLICA, POR EL AEROPUERTO INTERNACIONAL DE TOCUMEN,</t>
  </si>
  <si>
    <t xml:space="preserve">País de domicilio permanente </t>
  </si>
  <si>
    <t xml:space="preserve">Entrada de pasajeros </t>
  </si>
  <si>
    <t xml:space="preserve">Variación    porcentual               </t>
  </si>
  <si>
    <t>TOTAL</t>
  </si>
  <si>
    <t>América del Norte</t>
  </si>
  <si>
    <t>..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</si>
  <si>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</si>
  <si>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</si>
  <si>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</si>
  <si>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</si>
  <si>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</si>
  <si>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</si>
  <si>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</si>
  <si>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</si>
  <si>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</si>
  <si>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</si>
  <si>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Antillas</t>
  </si>
  <si>
    <t>Antigua y Barbuda</t>
  </si>
  <si>
    <t>Aruba</t>
  </si>
  <si>
    <t>Bahamas</t>
  </si>
  <si>
    <t>Barbados</t>
  </si>
  <si>
    <t>Cuba</t>
  </si>
  <si>
    <t>Curazao</t>
  </si>
  <si>
    <t>Dominica</t>
  </si>
  <si>
    <t>Granada</t>
  </si>
  <si>
    <t>Haití</t>
  </si>
  <si>
    <t>Islas Caimán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</si>
  <si>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</si>
  <si>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</si>
  <si>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</si>
  <si>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</si>
  <si>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</si>
  <si>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</si>
  <si>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</si>
  <si>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</si>
  <si>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</si>
  <si>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</si>
  <si>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</si>
  <si>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</si>
  <si>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</si>
  <si>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</si>
  <si>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</si>
  <si>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</si>
  <si>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</si>
  <si>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</si>
  <si>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</si>
  <si>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</si>
  <si>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</si>
  <si>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</si>
  <si>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</si>
  <si>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</si>
  <si>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</si>
  <si>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</si>
  <si>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</si>
  <si>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</si>
  <si>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</si>
  <si>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</si>
  <si>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</si>
  <si>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</si>
  <si>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</si>
  <si>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</si>
  <si>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</si>
  <si>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</si>
  <si>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</si>
  <si>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</si>
  <si>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</si>
  <si>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</si>
  <si>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</si>
  <si>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</si>
  <si>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</si>
  <si>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</si>
  <si>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</si>
  <si>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</si>
  <si>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</si>
  <si>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</si>
  <si>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</si>
  <si>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</si>
  <si>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Montenegro</t>
  </si>
  <si>
    <t>Noruega</t>
  </si>
  <si>
    <t>Europa: (Continuación)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</si>
  <si>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</si>
  <si>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</si>
  <si>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</si>
  <si>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</si>
  <si>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</si>
  <si>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</si>
  <si>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</si>
  <si>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</si>
  <si>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</si>
  <si>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</si>
  <si>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</si>
  <si>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</si>
  <si>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</si>
  <si>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</si>
  <si>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</si>
  <si>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</si>
  <si>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</si>
  <si>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</si>
  <si>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</si>
  <si>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</si>
  <si>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</si>
  <si>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</si>
  <si>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</si>
  <si>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</si>
  <si>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</si>
  <si>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</si>
  <si>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</si>
  <si>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</si>
  <si>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</si>
  <si>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Irán</t>
  </si>
  <si>
    <t>Israel</t>
  </si>
  <si>
    <t>Japón</t>
  </si>
  <si>
    <t>Jordania</t>
  </si>
  <si>
    <t>Kazajistán</t>
  </si>
  <si>
    <t>Kirguistán</t>
  </si>
  <si>
    <t>Asia: (Continuación)</t>
  </si>
  <si>
    <t>Kuwait</t>
  </si>
  <si>
    <t>Líbano</t>
  </si>
  <si>
    <t>Malasia</t>
  </si>
  <si>
    <t>Mongolia</t>
  </si>
  <si>
    <t>Nepal</t>
  </si>
  <si>
    <t>Omán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</si>
  <si>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</si>
  <si>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</si>
  <si>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</si>
  <si>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</si>
  <si>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</si>
  <si>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</si>
  <si>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</si>
  <si>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Turkmenistán</t>
  </si>
  <si>
    <t>Turquía</t>
  </si>
  <si>
    <t>Unión de Myanmar</t>
  </si>
  <si>
    <t>Vietnam</t>
  </si>
  <si>
    <t>África</t>
  </si>
  <si>
    <t>Angola</t>
  </si>
  <si>
    <t>Argelia</t>
  </si>
  <si>
    <t>Benín</t>
  </si>
  <si>
    <t>Botsuana</t>
  </si>
  <si>
    <t>Burundi</t>
  </si>
  <si>
    <t>Cabo Verde</t>
  </si>
  <si>
    <t>Camerún</t>
  </si>
  <si>
    <t>Costa de Marfil</t>
  </si>
  <si>
    <t>Etiopía</t>
  </si>
  <si>
    <t>Ghana</t>
  </si>
  <si>
    <t>Kenia</t>
  </si>
  <si>
    <t>Liberia</t>
  </si>
  <si>
    <t>Libia</t>
  </si>
  <si>
    <t>Madagascar</t>
  </si>
  <si>
    <t>Malí</t>
  </si>
  <si>
    <t>Marruecos</t>
  </si>
  <si>
    <t>Mauricio</t>
  </si>
  <si>
    <t>África: (Continuación)</t>
  </si>
  <si>
    <t>Namibia</t>
  </si>
  <si>
    <t>Nigeria</t>
  </si>
  <si>
    <t>República Árabe de Egipto</t>
  </si>
  <si>
    <t>República Árabe Saharaui Democrática</t>
  </si>
  <si>
    <t>República de Sudáfrica</t>
  </si>
  <si>
    <t>República Democrática del Congo</t>
  </si>
  <si>
    <t>Senegal</t>
  </si>
  <si>
    <t>Seychelles</t>
  </si>
  <si>
    <t>Tanzania</t>
  </si>
  <si>
    <t>Togo</t>
  </si>
  <si>
    <t>Túnez</t>
  </si>
  <si>
    <t>Uganda</t>
  </si>
  <si>
    <t>Zambia</t>
  </si>
  <si>
    <t>Zimbabue</t>
  </si>
  <si>
    <t>Oceanía</t>
  </si>
  <si>
    <t>Australia</t>
  </si>
  <si>
    <t>Fiji</t>
  </si>
  <si>
    <t>Nueva Zelanda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</si>
  <si>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</si>
  <si>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</si>
  <si>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</si>
  <si>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</si>
  <si>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</si>
  <si>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>Uzbekistán</t>
  </si>
  <si>
    <t>Burkina Faso</t>
  </si>
  <si>
    <t xml:space="preserve">Comores </t>
  </si>
  <si>
    <t>Guinea Bissau</t>
  </si>
  <si>
    <t>Guinea Ecuatorial</t>
  </si>
  <si>
    <t>Níger</t>
  </si>
  <si>
    <t xml:space="preserve">Ruanda </t>
  </si>
  <si>
    <t xml:space="preserve">Polinesia Francesa </t>
  </si>
  <si>
    <t>Guadalupe</t>
  </si>
  <si>
    <t>Eritrea</t>
  </si>
  <si>
    <t>Sudán</t>
  </si>
  <si>
    <t>Tuvalu</t>
  </si>
  <si>
    <t>-</t>
  </si>
  <si>
    <t>República del Congo</t>
  </si>
  <si>
    <t>Bahréin</t>
  </si>
  <si>
    <t>SEGÚN PAÍS DE DOMICILIO PERMANENTE: MAYO 2024-25 (P)</t>
  </si>
  <si>
    <t>Mayo</t>
  </si>
  <si>
    <t>Brunéi</t>
  </si>
  <si>
    <t>Islas Vírgenes (E.U.A)</t>
  </si>
  <si>
    <t>Escocia</t>
  </si>
  <si>
    <t>Islas Feroe</t>
  </si>
  <si>
    <t>Bután</t>
  </si>
  <si>
    <t>Maldivas</t>
  </si>
  <si>
    <t>Chad</t>
  </si>
  <si>
    <t>Gabón</t>
  </si>
  <si>
    <t>Gambia</t>
  </si>
  <si>
    <t>Malaui</t>
  </si>
  <si>
    <t>Mauritania</t>
  </si>
  <si>
    <t>Mozambique</t>
  </si>
  <si>
    <t>República Centroafricana</t>
  </si>
  <si>
    <t>Sierra Leona</t>
  </si>
  <si>
    <t>Somalia</t>
  </si>
  <si>
    <t>Suazilandia</t>
  </si>
  <si>
    <t>Kiribati</t>
  </si>
  <si>
    <t>Samoa Occidental</t>
  </si>
  <si>
    <t>Tonga</t>
  </si>
  <si>
    <t>República Democrática Popular Laos</t>
  </si>
  <si>
    <t>Bermudas</t>
  </si>
  <si>
    <t>Polinesia</t>
  </si>
  <si>
    <t>Yemen</t>
  </si>
  <si>
    <t xml:space="preserve">Guinea </t>
  </si>
  <si>
    <t>Lesoto</t>
  </si>
  <si>
    <t>Yibuti</t>
  </si>
  <si>
    <t>Guam</t>
  </si>
  <si>
    <t xml:space="preserve">Islas de Cocos o Keeling </t>
  </si>
  <si>
    <t>Nueva Caledonia</t>
  </si>
  <si>
    <t>Santo Tomé y Príncipe</t>
  </si>
  <si>
    <t>Oceanía: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</si>
</sst>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;&quot;-&quot;;&quot;-&quot;"/>
    <numFmt numFmtId="166" formatCode="#,##0;&quot;-&quot;;&quot;-&quot;;"/>
    <numFmt numFmtId="167" formatCode="#,##0.0;&quot;-&quot;;&quot;-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Alignment="1" applyProtection="1">
      <alignment horizontal="center"/>
    </xf>
    <xf numFmtId="3" fontId="3" fillId="0" borderId="0" xfId="0" applyNumberFormat="1" applyFont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0" fontId="2" fillId="0" borderId="1" xfId="0" applyFont="1" applyBorder="1"/>
    <xf numFmtId="0" fontId="2" fillId="0" borderId="10" xfId="0" applyFont="1" applyBorder="1"/>
    <xf numFmtId="164" fontId="2" fillId="0" borderId="5" xfId="0" applyNumberFormat="1" applyFont="1" applyBorder="1"/>
    <xf numFmtId="165" fontId="4" fillId="0" borderId="4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0" fontId="4" fillId="0" borderId="4" xfId="0" applyFont="1" applyBorder="1"/>
    <xf numFmtId="165" fontId="4" fillId="0" borderId="4" xfId="0" applyNumberFormat="1" applyFont="1" applyFill="1" applyBorder="1" applyAlignment="1">
      <alignment horizontal="right"/>
    </xf>
    <xf numFmtId="0" fontId="2" fillId="0" borderId="4" xfId="0" applyFont="1" applyBorder="1"/>
    <xf numFmtId="0" fontId="2" fillId="0" borderId="0" xfId="0" applyFont="1" applyFill="1" applyBorder="1"/>
    <xf numFmtId="0" fontId="2" fillId="0" borderId="6" xfId="0" applyFont="1" applyBorder="1"/>
    <xf numFmtId="0" fontId="2" fillId="0" borderId="13" xfId="0" applyFont="1" applyBorder="1"/>
    <xf numFmtId="164" fontId="2" fillId="0" borderId="9" xfId="0" applyNumberFormat="1" applyFont="1" applyBorder="1"/>
    <xf numFmtId="164" fontId="2" fillId="0" borderId="0" xfId="0" applyNumberFormat="1" applyFont="1"/>
    <xf numFmtId="3" fontId="1" fillId="0" borderId="0" xfId="0" applyNumberFormat="1" applyFont="1" applyFill="1" applyAlignment="1" applyProtection="1">
      <alignment horizontal="righ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164" fontId="2" fillId="0" borderId="0" xfId="0" applyNumberFormat="1" applyFont="1" applyBorder="1"/>
    <xf numFmtId="165" fontId="2" fillId="0" borderId="11" xfId="0" applyNumberFormat="1" applyFont="1" applyFill="1" applyBorder="1" applyAlignment="1">
      <alignment horizontal="right"/>
    </xf>
    <xf numFmtId="3" fontId="2" fillId="0" borderId="10" xfId="0" applyNumberFormat="1" applyFont="1" applyBorder="1"/>
    <xf numFmtId="3" fontId="4" fillId="0" borderId="4" xfId="0" applyNumberFormat="1" applyFont="1" applyBorder="1" applyAlignment="1">
      <alignment horizontal="right"/>
    </xf>
    <xf numFmtId="3" fontId="2" fillId="0" borderId="0" xfId="0" applyNumberFormat="1" applyFont="1"/>
    <xf numFmtId="3" fontId="2" fillId="0" borderId="6" xfId="0" applyNumberFormat="1" applyFont="1" applyBorder="1"/>
    <xf numFmtId="3" fontId="2" fillId="0" borderId="0" xfId="0" applyNumberFormat="1" applyFont="1" applyBorder="1"/>
    <xf numFmtId="1" fontId="3" fillId="2" borderId="8" xfId="0" applyNumberFormat="1" applyFont="1" applyFill="1" applyBorder="1" applyAlignment="1" applyProtection="1">
      <alignment horizontal="center" vertical="center" wrapText="1"/>
    </xf>
    <xf numFmtId="166" fontId="2" fillId="0" borderId="4" xfId="0" applyNumberFormat="1" applyFont="1" applyBorder="1" applyAlignment="1">
      <alignment horizontal="right"/>
    </xf>
    <xf numFmtId="166" fontId="4" fillId="0" borderId="4" xfId="0" applyNumberFormat="1" applyFont="1" applyFill="1" applyBorder="1" applyAlignment="1">
      <alignment horizontal="right"/>
    </xf>
    <xf numFmtId="166" fontId="4" fillId="0" borderId="4" xfId="0" applyNumberFormat="1" applyFont="1" applyBorder="1" applyAlignment="1">
      <alignment horizontal="right"/>
    </xf>
    <xf numFmtId="166" fontId="2" fillId="0" borderId="12" xfId="0" applyNumberFormat="1" applyFont="1" applyBorder="1" applyAlignment="1">
      <alignment horizontal="right"/>
    </xf>
    <xf numFmtId="166" fontId="4" fillId="0" borderId="12" xfId="0" applyNumberFormat="1" applyFont="1" applyBorder="1" applyAlignment="1">
      <alignment horizontal="right"/>
    </xf>
    <xf numFmtId="166" fontId="2" fillId="0" borderId="0" xfId="0" applyNumberFormat="1" applyFont="1"/>
    <xf numFmtId="166" fontId="2" fillId="0" borderId="12" xfId="0" applyNumberFormat="1" applyFont="1" applyFill="1" applyBorder="1" applyAlignment="1">
      <alignment horizontal="right"/>
    </xf>
    <xf numFmtId="166" fontId="2" fillId="0" borderId="4" xfId="0" applyNumberFormat="1" applyFont="1" applyFill="1" applyBorder="1" applyAlignment="1">
      <alignment horizontal="right"/>
    </xf>
    <xf numFmtId="0" fontId="2" fillId="0" borderId="0" xfId="0" applyFont="1" applyFill="1"/>
    <xf numFmtId="166" fontId="2" fillId="0" borderId="0" xfId="0" applyNumberFormat="1" applyFont="1" applyBorder="1" applyAlignment="1">
      <alignment horizontal="right"/>
    </xf>
    <xf numFmtId="3" fontId="1" fillId="0" borderId="0" xfId="0" applyNumberFormat="1" applyFont="1" applyFill="1" applyAlignment="1" applyProtection="1">
      <alignment horizontal="center" wrapText="1"/>
    </xf>
    <xf numFmtId="1" fontId="3" fillId="2" borderId="2" xfId="0" applyNumberFormat="1" applyFont="1" applyFill="1" applyBorder="1" applyAlignment="1" applyProtection="1">
      <alignment horizontal="center" vertical="center" wrapText="1"/>
    </xf>
    <xf numFmtId="167" fontId="2" fillId="0" borderId="11" xfId="0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3" fillId="0" borderId="0" xfId="0" applyNumberFormat="1" applyFont="1" applyFill="1" applyAlignment="1" applyProtection="1">
      <alignment horizontal="center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3" fontId="3" fillId="2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3" fontId="3" fillId="2" borderId="6" xfId="0" applyNumberFormat="1" applyFont="1" applyFill="1" applyBorder="1" applyAlignment="1" applyProtection="1">
      <alignment horizontal="center" vertical="center" wrapText="1"/>
    </xf>
    <xf numFmtId="3" fontId="3" fillId="2" borderId="7" xfId="0" applyNumberFormat="1" applyFont="1" applyFill="1" applyBorder="1" applyAlignment="1" applyProtection="1">
      <alignment horizontal="center" vertical="center" wrapText="1"/>
    </xf>
    <xf numFmtId="3" fontId="3" fillId="2" borderId="2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1" fontId="3" fillId="2" borderId="2" xfId="0" applyNumberFormat="1" applyFont="1" applyFill="1" applyBorder="1" applyAlignment="1" applyProtection="1">
      <alignment horizontal="center" vertical="center" wrapText="1"/>
    </xf>
    <xf numFmtId="1" fontId="3" fillId="2" borderId="3" xfId="0" applyNumberFormat="1" applyFont="1" applyFill="1" applyBorder="1" applyAlignment="1" applyProtection="1">
      <alignment horizontal="center" vertical="center" wrapText="1"/>
    </xf>
    <xf numFmtId="164" fontId="3" fillId="2" borderId="5" xfId="0" applyNumberFormat="1" applyFont="1" applyFill="1" applyBorder="1" applyAlignment="1" applyProtection="1">
      <alignment horizontal="center" vertical="center" wrapText="1"/>
    </xf>
    <xf numFmtId="164" fontId="3" fillId="2" borderId="9" xfId="0" applyNumberFormat="1" applyFont="1" applyFill="1" applyBorder="1" applyAlignment="1" applyProtection="1">
      <alignment horizontal="center" vertical="center" wrapText="1"/>
    </xf>
    <xf numFmtId="3" fontId="1" fillId="0" borderId="0" xfId="0" applyNumberFormat="1" applyFont="1" applyFill="1" applyAlignment="1" applyProtection="1">
      <alignment horizontal="center" wrapText="1"/>
    </xf>
    <xf numFmtId="3" fontId="2" fillId="0" borderId="0" xfId="0" applyNumberFormat="1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wrapText="1"/>
    </xf>
    <xf numFmtId="3" fontId="4" fillId="0" borderId="0" xfId="0" applyNumberFormat="1" applyFont="1" applyFill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0"/>
  <sheetViews>
    <sheetView tabSelected="1" zoomScaleNormal="100" workbookViewId="0">
      <selection sqref="A1:E1"/>
    </sheetView>
  </sheetViews>
  <sheetFormatPr baseColWidth="10" defaultRowHeight="12.75" x14ac:dyDescent="0.2"/>
  <cols>
    <col min="1" max="1" width="4.140625" style="2" customWidth="1"/>
    <col min="2" max="2" width="41.85546875" style="2" bestFit="1" customWidth="1"/>
    <col min="3" max="3" width="15.7109375" style="2" customWidth="1"/>
    <col min="4" max="4" width="15.7109375" style="30" customWidth="1"/>
    <col min="5" max="5" width="15.7109375" style="20" customWidth="1"/>
    <col min="6" max="16384" width="11.42578125" style="2"/>
  </cols>
  <sheetData>
    <row r="1" spans="1:10" ht="15.75" customHeight="1" x14ac:dyDescent="0.2">
      <c r="A1" s="61" t="s">
        <v>0</v>
      </c>
      <c r="B1" s="61"/>
      <c r="C1" s="61"/>
      <c r="D1" s="61"/>
      <c r="E1" s="62"/>
    </row>
    <row r="2" spans="1:10" s="4" customFormat="1" ht="15.75" customHeight="1" x14ac:dyDescent="0.2">
      <c r="A2" s="63" t="s">
        <v>1</v>
      </c>
      <c r="B2" s="63"/>
      <c r="C2" s="63"/>
      <c r="D2" s="63"/>
      <c r="E2" s="64"/>
    </row>
    <row r="3" spans="1:10" ht="15.75" customHeight="1" x14ac:dyDescent="0.2">
      <c r="A3" s="61" t="s">
        <v>2</v>
      </c>
      <c r="B3" s="61"/>
      <c r="C3" s="61"/>
      <c r="D3" s="61"/>
      <c r="E3" s="62"/>
    </row>
    <row r="4" spans="1:10" ht="15" customHeight="1" x14ac:dyDescent="0.2">
      <c r="A4" s="44"/>
      <c r="B4" s="61"/>
      <c r="C4" s="61"/>
      <c r="D4" s="61"/>
      <c r="E4" s="61"/>
    </row>
    <row r="5" spans="1:10" ht="17.100000000000001" customHeight="1" x14ac:dyDescent="0.2">
      <c r="A5" s="63" t="s">
        <v>3</v>
      </c>
      <c r="B5" s="63"/>
      <c r="C5" s="63"/>
      <c r="D5" s="63"/>
      <c r="E5" s="63"/>
    </row>
    <row r="6" spans="1:10" ht="17.100000000000001" customHeight="1" x14ac:dyDescent="0.2">
      <c r="A6" s="49" t="s">
        <v>194</v>
      </c>
      <c r="B6" s="49"/>
      <c r="C6" s="49"/>
      <c r="D6" s="49"/>
      <c r="E6" s="49"/>
    </row>
    <row r="7" spans="1:10" ht="12.95" customHeight="1" x14ac:dyDescent="0.2">
      <c r="A7" s="5"/>
      <c r="B7" s="5"/>
      <c r="C7" s="6"/>
      <c r="D7" s="6"/>
      <c r="E7" s="7"/>
    </row>
    <row r="8" spans="1:10" ht="23.1" customHeight="1" x14ac:dyDescent="0.2">
      <c r="A8" s="50" t="s">
        <v>4</v>
      </c>
      <c r="B8" s="50"/>
      <c r="C8" s="55" t="s">
        <v>5</v>
      </c>
      <c r="D8" s="56"/>
      <c r="E8" s="56"/>
    </row>
    <row r="9" spans="1:10" s="4" customFormat="1" ht="23.1" customHeight="1" x14ac:dyDescent="0.2">
      <c r="A9" s="51"/>
      <c r="B9" s="52"/>
      <c r="C9" s="57" t="s">
        <v>195</v>
      </c>
      <c r="D9" s="58"/>
      <c r="E9" s="59" t="s">
        <v>6</v>
      </c>
    </row>
    <row r="10" spans="1:10" ht="23.1" customHeight="1" x14ac:dyDescent="0.2">
      <c r="A10" s="53"/>
      <c r="B10" s="54"/>
      <c r="C10" s="33">
        <v>2024</v>
      </c>
      <c r="D10" s="45">
        <v>2025</v>
      </c>
      <c r="E10" s="60"/>
    </row>
    <row r="11" spans="1:10" ht="12.95" customHeight="1" x14ac:dyDescent="0.2">
      <c r="A11" s="8"/>
      <c r="B11" s="9"/>
      <c r="C11" s="9"/>
      <c r="D11" s="28"/>
      <c r="E11" s="10"/>
    </row>
    <row r="12" spans="1:10" ht="21.95" customHeight="1" x14ac:dyDescent="0.2">
      <c r="A12" s="47" t="s">
        <v>7</v>
      </c>
      <c r="B12" s="48"/>
      <c r="C12" s="11">
        <f>SUM(C13,C18,C25,C45,C58,C105,C155,C211)</f>
        <v>155833</v>
      </c>
      <c r="D12" s="29">
        <f>SUM(D13,D18,D25,D45,D58,D105,D155,D211)</f>
        <v>166026</v>
      </c>
      <c r="E12" s="12">
        <f t="shared" ref="E12:E76" si="0">(((D12/C12-1)*100))</f>
        <v>6.5409765582386203</v>
      </c>
    </row>
    <row r="13" spans="1:10" s="4" customFormat="1" ht="21" customHeight="1" x14ac:dyDescent="0.2">
      <c r="A13" s="1" t="s">
        <v>8</v>
      </c>
      <c r="B13" s="13"/>
      <c r="C13" s="14">
        <f>SUM(C14:C17)</f>
        <v>43765</v>
      </c>
      <c r="D13" s="29">
        <f>SUM(D14:D17)</f>
        <v>44634</v>
      </c>
      <c r="E13" s="12">
        <f t="shared" si="0"/>
        <v>1.9856049354507022</v>
      </c>
    </row>
    <row r="14" spans="1:10" s="4" customFormat="1" ht="15.95" customHeight="1" x14ac:dyDescent="0.2">
      <c r="A14" s="1"/>
      <c r="B14" s="15" t="s">
        <v>216</v>
      </c>
      <c r="C14" s="41">
        <v>2</v>
      </c>
      <c r="D14" s="36">
        <v>0</v>
      </c>
      <c r="E14" s="12">
        <f t="shared" si="0"/>
        <v>-100</v>
      </c>
      <c r="G14" s="2"/>
      <c r="H14" s="2"/>
      <c r="I14" s="2"/>
      <c r="J14" s="2"/>
    </row>
    <row r="15" spans="1:10" ht="15.95" customHeight="1" x14ac:dyDescent="0.2">
      <c r="A15" s="1"/>
      <c r="B15" s="15" t="s">
        <v>10</v>
      </c>
      <c r="C15" s="34">
        <v>3085</v>
      </c>
      <c r="D15" s="34">
        <v>3362</v>
      </c>
      <c r="E15" s="12">
        <f t="shared" si="0"/>
        <v>8.9789303079416563</v>
      </c>
    </row>
    <row r="16" spans="1:10" ht="15.95" customHeight="1" x14ac:dyDescent="0.2">
      <c r="A16" s="1"/>
      <c r="B16" s="15" t="s">
        <v>11</v>
      </c>
      <c r="C16" s="34">
        <v>34957</v>
      </c>
      <c r="D16" s="34">
        <v>35290</v>
      </c>
      <c r="E16" s="12">
        <f t="shared" si="0"/>
        <v>0.9525989072288743</v>
      </c>
    </row>
    <row r="17" spans="1:10" ht="15.95" customHeight="1" x14ac:dyDescent="0.2">
      <c r="A17" s="1"/>
      <c r="B17" s="15" t="s">
        <v>12</v>
      </c>
      <c r="C17" s="34">
        <v>5721</v>
      </c>
      <c r="D17" s="34">
        <v>5982</v>
      </c>
      <c r="E17" s="12">
        <f t="shared" si="0"/>
        <v>4.5621394861038223</v>
      </c>
      <c r="G17" s="4"/>
      <c r="H17" s="4"/>
      <c r="I17" s="4"/>
      <c r="J17" s="4"/>
    </row>
    <row r="18" spans="1:10" s="4" customFormat="1" ht="21" customHeight="1" x14ac:dyDescent="0.2">
      <c r="A18" s="1" t="s">
        <v>13</v>
      </c>
      <c r="B18" s="13"/>
      <c r="C18" s="35">
        <f>SUM(C19:C24)</f>
        <v>16020</v>
      </c>
      <c r="D18" s="36">
        <f>SUM(D19:D24)</f>
        <v>18690</v>
      </c>
      <c r="E18" s="12">
        <f t="shared" si="0"/>
        <v>16.666666666666675</v>
      </c>
    </row>
    <row r="19" spans="1:10" ht="15.95" customHeight="1" x14ac:dyDescent="0.2">
      <c r="A19" s="1"/>
      <c r="B19" s="15" t="s">
        <v>14</v>
      </c>
      <c r="C19" s="34">
        <v>163</v>
      </c>
      <c r="D19" s="34">
        <v>240</v>
      </c>
      <c r="E19" s="12">
        <f t="shared" si="0"/>
        <v>47.239263803680977</v>
      </c>
    </row>
    <row r="20" spans="1:10" ht="15.95" customHeight="1" x14ac:dyDescent="0.2">
      <c r="A20" s="1"/>
      <c r="B20" s="15" t="s">
        <v>15</v>
      </c>
      <c r="C20" s="34">
        <v>4272</v>
      </c>
      <c r="D20" s="34">
        <v>5887</v>
      </c>
      <c r="E20" s="12">
        <f>(((D20/C20-1)*100))</f>
        <v>37.804307116104873</v>
      </c>
    </row>
    <row r="21" spans="1:10" ht="15.95" customHeight="1" x14ac:dyDescent="0.2">
      <c r="A21" s="1"/>
      <c r="B21" s="15" t="s">
        <v>16</v>
      </c>
      <c r="C21" s="34">
        <v>2759</v>
      </c>
      <c r="D21" s="34">
        <v>2953</v>
      </c>
      <c r="E21" s="12">
        <f t="shared" si="0"/>
        <v>7.0315331641899181</v>
      </c>
    </row>
    <row r="22" spans="1:10" ht="15.95" customHeight="1" x14ac:dyDescent="0.2">
      <c r="A22" s="1"/>
      <c r="B22" s="15" t="s">
        <v>17</v>
      </c>
      <c r="C22" s="34">
        <v>3934</v>
      </c>
      <c r="D22" s="34">
        <v>4461</v>
      </c>
      <c r="E22" s="12">
        <f t="shared" si="0"/>
        <v>13.396034570411786</v>
      </c>
      <c r="G22" s="4"/>
      <c r="H22" s="4"/>
      <c r="I22" s="4"/>
      <c r="J22" s="4"/>
    </row>
    <row r="23" spans="1:10" ht="15.95" customHeight="1" x14ac:dyDescent="0.2">
      <c r="A23" s="1"/>
      <c r="B23" s="1" t="s">
        <v>18</v>
      </c>
      <c r="C23" s="37">
        <v>3074</v>
      </c>
      <c r="D23" s="34">
        <v>3038</v>
      </c>
      <c r="E23" s="12">
        <f t="shared" si="0"/>
        <v>-1.1711125569290881</v>
      </c>
    </row>
    <row r="24" spans="1:10" ht="15.95" customHeight="1" x14ac:dyDescent="0.2">
      <c r="A24" s="1"/>
      <c r="B24" s="1" t="s">
        <v>19</v>
      </c>
      <c r="C24" s="37">
        <v>1818</v>
      </c>
      <c r="D24" s="34">
        <v>2111</v>
      </c>
      <c r="E24" s="12">
        <f t="shared" si="0"/>
        <v>16.116611661166115</v>
      </c>
    </row>
    <row r="25" spans="1:10" s="4" customFormat="1" ht="21" customHeight="1" x14ac:dyDescent="0.2">
      <c r="A25" s="1" t="s">
        <v>20</v>
      </c>
      <c r="B25" s="3"/>
      <c r="C25" s="38">
        <f>SUM(C26:C44)</f>
        <v>7638</v>
      </c>
      <c r="D25" s="38">
        <f>SUM(D26:D44)</f>
        <v>9328</v>
      </c>
      <c r="E25" s="12">
        <f t="shared" si="0"/>
        <v>22.12621105001309</v>
      </c>
      <c r="G25" s="2"/>
      <c r="H25" s="2"/>
      <c r="I25" s="2"/>
      <c r="J25" s="2"/>
    </row>
    <row r="26" spans="1:10" ht="15.95" customHeight="1" x14ac:dyDescent="0.2">
      <c r="A26" s="1"/>
      <c r="B26" s="1" t="s">
        <v>21</v>
      </c>
      <c r="C26" s="37">
        <v>29</v>
      </c>
      <c r="D26" s="39">
        <v>31</v>
      </c>
      <c r="E26" s="12">
        <f t="shared" si="0"/>
        <v>6.8965517241379226</v>
      </c>
    </row>
    <row r="27" spans="1:10" ht="15.95" customHeight="1" x14ac:dyDescent="0.2">
      <c r="A27" s="1"/>
      <c r="B27" s="2" t="s">
        <v>22</v>
      </c>
      <c r="C27" s="37">
        <v>5</v>
      </c>
      <c r="D27" s="39">
        <v>2</v>
      </c>
      <c r="E27" s="12">
        <f t="shared" si="0"/>
        <v>-60</v>
      </c>
    </row>
    <row r="28" spans="1:10" ht="15.95" customHeight="1" x14ac:dyDescent="0.2">
      <c r="A28" s="1"/>
      <c r="B28" s="1" t="s">
        <v>23</v>
      </c>
      <c r="C28" s="37">
        <v>234</v>
      </c>
      <c r="D28" s="39">
        <v>502</v>
      </c>
      <c r="E28" s="12">
        <f t="shared" si="0"/>
        <v>114.52991452991452</v>
      </c>
    </row>
    <row r="29" spans="1:10" ht="15.95" customHeight="1" x14ac:dyDescent="0.2">
      <c r="A29" s="1"/>
      <c r="B29" s="1" t="s">
        <v>24</v>
      </c>
      <c r="C29" s="37">
        <v>463</v>
      </c>
      <c r="D29" s="39">
        <v>710</v>
      </c>
      <c r="E29" s="12">
        <f t="shared" si="0"/>
        <v>53.347732181425478</v>
      </c>
      <c r="G29" s="4"/>
      <c r="H29" s="4"/>
      <c r="I29" s="4"/>
      <c r="J29" s="4"/>
    </row>
    <row r="30" spans="1:10" ht="15.95" customHeight="1" x14ac:dyDescent="0.2">
      <c r="A30" s="1"/>
      <c r="B30" s="1" t="s">
        <v>25</v>
      </c>
      <c r="C30" s="37">
        <v>2147</v>
      </c>
      <c r="D30" s="39">
        <v>2366</v>
      </c>
      <c r="E30" s="12">
        <f t="shared" si="0"/>
        <v>10.200279459711226</v>
      </c>
    </row>
    <row r="31" spans="1:10" ht="15.95" customHeight="1" x14ac:dyDescent="0.2">
      <c r="A31" s="1"/>
      <c r="B31" s="1" t="s">
        <v>26</v>
      </c>
      <c r="C31" s="37">
        <v>2</v>
      </c>
      <c r="D31" s="39">
        <v>1</v>
      </c>
      <c r="E31" s="12">
        <f t="shared" si="0"/>
        <v>-50</v>
      </c>
    </row>
    <row r="32" spans="1:10" ht="15.95" customHeight="1" x14ac:dyDescent="0.2">
      <c r="A32" s="1"/>
      <c r="B32" s="1" t="s">
        <v>27</v>
      </c>
      <c r="C32" s="37">
        <v>41</v>
      </c>
      <c r="D32" s="39">
        <v>31</v>
      </c>
      <c r="E32" s="12">
        <f t="shared" si="0"/>
        <v>-24.390243902439025</v>
      </c>
    </row>
    <row r="33" spans="1:10" ht="15.95" customHeight="1" x14ac:dyDescent="0.2">
      <c r="A33" s="1"/>
      <c r="B33" s="1" t="s">
        <v>28</v>
      </c>
      <c r="C33" s="37">
        <v>43</v>
      </c>
      <c r="D33" s="39">
        <v>41</v>
      </c>
      <c r="E33" s="12">
        <f t="shared" si="0"/>
        <v>-4.651162790697672</v>
      </c>
    </row>
    <row r="34" spans="1:10" ht="15.95" customHeight="1" x14ac:dyDescent="0.2">
      <c r="A34" s="1"/>
      <c r="B34" s="1" t="s">
        <v>187</v>
      </c>
      <c r="C34" s="37">
        <v>0</v>
      </c>
      <c r="D34" s="39">
        <v>2</v>
      </c>
      <c r="E34" s="12" t="s">
        <v>9</v>
      </c>
    </row>
    <row r="35" spans="1:10" ht="15.95" customHeight="1" x14ac:dyDescent="0.2">
      <c r="A35" s="1"/>
      <c r="B35" s="1" t="s">
        <v>29</v>
      </c>
      <c r="C35" s="37">
        <v>65</v>
      </c>
      <c r="D35" s="39">
        <v>97</v>
      </c>
      <c r="E35" s="12">
        <f t="shared" si="0"/>
        <v>49.230769230769234</v>
      </c>
    </row>
    <row r="36" spans="1:10" ht="15.95" customHeight="1" x14ac:dyDescent="0.2">
      <c r="A36" s="1"/>
      <c r="B36" s="2" t="s">
        <v>30</v>
      </c>
      <c r="C36" s="37">
        <v>4</v>
      </c>
      <c r="D36" s="39">
        <v>0</v>
      </c>
      <c r="E36" s="12">
        <f t="shared" si="0"/>
        <v>-100</v>
      </c>
    </row>
    <row r="37" spans="1:10" ht="15.95" customHeight="1" x14ac:dyDescent="0.2">
      <c r="A37" s="1"/>
      <c r="B37" s="2" t="s">
        <v>197</v>
      </c>
      <c r="C37" s="37">
        <v>0</v>
      </c>
      <c r="D37" s="34">
        <v>2</v>
      </c>
      <c r="E37" s="12" t="s">
        <v>9</v>
      </c>
    </row>
    <row r="38" spans="1:10" ht="15.95" customHeight="1" x14ac:dyDescent="0.2">
      <c r="A38" s="1"/>
      <c r="B38" s="1" t="s">
        <v>31</v>
      </c>
      <c r="C38" s="37">
        <v>1773</v>
      </c>
      <c r="D38" s="34">
        <v>2333</v>
      </c>
      <c r="E38" s="12">
        <f t="shared" si="0"/>
        <v>31.584884376762545</v>
      </c>
    </row>
    <row r="39" spans="1:10" ht="15.95" customHeight="1" x14ac:dyDescent="0.2">
      <c r="A39" s="1"/>
      <c r="B39" s="1" t="s">
        <v>32</v>
      </c>
      <c r="C39" s="37">
        <v>8</v>
      </c>
      <c r="D39" s="34">
        <v>9</v>
      </c>
      <c r="E39" s="12">
        <f t="shared" si="0"/>
        <v>12.5</v>
      </c>
    </row>
    <row r="40" spans="1:10" ht="15.95" customHeight="1" x14ac:dyDescent="0.2">
      <c r="A40" s="1"/>
      <c r="B40" s="1" t="s">
        <v>33</v>
      </c>
      <c r="C40" s="37">
        <v>1200</v>
      </c>
      <c r="D40" s="34">
        <v>1409</v>
      </c>
      <c r="E40" s="12">
        <f t="shared" si="0"/>
        <v>17.416666666666657</v>
      </c>
    </row>
    <row r="41" spans="1:10" ht="15.95" customHeight="1" x14ac:dyDescent="0.2">
      <c r="A41" s="1"/>
      <c r="B41" s="1" t="s">
        <v>34</v>
      </c>
      <c r="C41" s="37">
        <v>28</v>
      </c>
      <c r="D41" s="34">
        <v>34</v>
      </c>
      <c r="E41" s="12">
        <f t="shared" si="0"/>
        <v>21.42857142857142</v>
      </c>
    </row>
    <row r="42" spans="1:10" ht="15.95" customHeight="1" x14ac:dyDescent="0.2">
      <c r="A42" s="1"/>
      <c r="B42" s="1" t="s">
        <v>35</v>
      </c>
      <c r="C42" s="37">
        <v>33</v>
      </c>
      <c r="D42" s="34">
        <v>42</v>
      </c>
      <c r="E42" s="12">
        <f t="shared" si="0"/>
        <v>27.27272727272727</v>
      </c>
    </row>
    <row r="43" spans="1:10" ht="15.95" customHeight="1" x14ac:dyDescent="0.2">
      <c r="A43" s="1"/>
      <c r="B43" s="1" t="s">
        <v>36</v>
      </c>
      <c r="C43" s="37">
        <v>42</v>
      </c>
      <c r="D43" s="34">
        <v>45</v>
      </c>
      <c r="E43" s="12">
        <f t="shared" si="0"/>
        <v>7.1428571428571397</v>
      </c>
    </row>
    <row r="44" spans="1:10" ht="15.95" customHeight="1" x14ac:dyDescent="0.2">
      <c r="A44" s="1"/>
      <c r="B44" s="1" t="s">
        <v>37</v>
      </c>
      <c r="C44" s="37">
        <v>1521</v>
      </c>
      <c r="D44" s="34">
        <v>1671</v>
      </c>
      <c r="E44" s="12">
        <f t="shared" si="0"/>
        <v>9.8619329388560217</v>
      </c>
    </row>
    <row r="45" spans="1:10" s="4" customFormat="1" ht="20.100000000000001" customHeight="1" x14ac:dyDescent="0.2">
      <c r="A45" s="1" t="s">
        <v>38</v>
      </c>
      <c r="B45" s="3"/>
      <c r="C45" s="38">
        <f>SUM(C46:C57)</f>
        <v>60334</v>
      </c>
      <c r="D45" s="36">
        <f>SUM(D46:D57)</f>
        <v>62128</v>
      </c>
      <c r="E45" s="12">
        <f t="shared" si="0"/>
        <v>2.9734478072065418</v>
      </c>
      <c r="G45" s="2"/>
      <c r="H45" s="2"/>
      <c r="I45" s="2"/>
      <c r="J45" s="2"/>
    </row>
    <row r="46" spans="1:10" ht="15.95" customHeight="1" x14ac:dyDescent="0.2">
      <c r="A46" s="1"/>
      <c r="B46" s="1" t="s">
        <v>39</v>
      </c>
      <c r="C46" s="37">
        <v>4906</v>
      </c>
      <c r="D46" s="34">
        <v>6826</v>
      </c>
      <c r="E46" s="12">
        <f t="shared" si="0"/>
        <v>39.135752140236434</v>
      </c>
    </row>
    <row r="47" spans="1:10" ht="15.95" customHeight="1" x14ac:dyDescent="0.2">
      <c r="A47" s="1"/>
      <c r="B47" s="15" t="s">
        <v>40</v>
      </c>
      <c r="C47" s="34">
        <v>889</v>
      </c>
      <c r="D47" s="34">
        <v>612</v>
      </c>
      <c r="E47" s="12">
        <f t="shared" si="0"/>
        <v>-31.158605174353205</v>
      </c>
    </row>
    <row r="48" spans="1:10" ht="15.95" customHeight="1" x14ac:dyDescent="0.2">
      <c r="A48" s="1"/>
      <c r="B48" s="15" t="s">
        <v>41</v>
      </c>
      <c r="C48" s="34">
        <v>6239</v>
      </c>
      <c r="D48" s="34">
        <v>6360</v>
      </c>
      <c r="E48" s="12">
        <f t="shared" si="0"/>
        <v>1.9394133675268543</v>
      </c>
    </row>
    <row r="49" spans="1:10" ht="15.95" customHeight="1" x14ac:dyDescent="0.2">
      <c r="A49" s="1"/>
      <c r="B49" s="15" t="s">
        <v>42</v>
      </c>
      <c r="C49" s="34">
        <v>1870</v>
      </c>
      <c r="D49" s="34">
        <v>2178</v>
      </c>
      <c r="E49" s="12">
        <f t="shared" si="0"/>
        <v>16.470588235294127</v>
      </c>
      <c r="G49" s="4"/>
      <c r="H49" s="4"/>
      <c r="I49" s="4"/>
      <c r="J49" s="4"/>
    </row>
    <row r="50" spans="1:10" ht="15.95" customHeight="1" x14ac:dyDescent="0.2">
      <c r="A50" s="1"/>
      <c r="B50" s="15" t="s">
        <v>43</v>
      </c>
      <c r="C50" s="34">
        <v>24282</v>
      </c>
      <c r="D50" s="34">
        <v>24212</v>
      </c>
      <c r="E50" s="12">
        <f t="shared" si="0"/>
        <v>-0.28827938390577623</v>
      </c>
    </row>
    <row r="51" spans="1:10" ht="15.95" customHeight="1" x14ac:dyDescent="0.2">
      <c r="A51" s="1"/>
      <c r="B51" s="15" t="s">
        <v>44</v>
      </c>
      <c r="C51" s="34">
        <v>8707</v>
      </c>
      <c r="D51" s="34">
        <v>9986</v>
      </c>
      <c r="E51" s="12">
        <f t="shared" si="0"/>
        <v>14.689330423796942</v>
      </c>
    </row>
    <row r="52" spans="1:10" ht="15.95" customHeight="1" x14ac:dyDescent="0.2">
      <c r="A52" s="1"/>
      <c r="B52" s="15" t="s">
        <v>45</v>
      </c>
      <c r="C52" s="34">
        <v>400</v>
      </c>
      <c r="D52" s="34">
        <v>1010</v>
      </c>
      <c r="E52" s="12">
        <f t="shared" si="0"/>
        <v>152.5</v>
      </c>
    </row>
    <row r="53" spans="1:10" ht="15.95" customHeight="1" x14ac:dyDescent="0.2">
      <c r="A53" s="1"/>
      <c r="B53" s="15" t="s">
        <v>46</v>
      </c>
      <c r="C53" s="34">
        <v>539</v>
      </c>
      <c r="D53" s="34">
        <v>432</v>
      </c>
      <c r="E53" s="12">
        <f>(((D53/C53-1)*100))</f>
        <v>-19.85157699443414</v>
      </c>
    </row>
    <row r="54" spans="1:10" ht="15.95" customHeight="1" x14ac:dyDescent="0.2">
      <c r="A54" s="1"/>
      <c r="B54" s="15" t="s">
        <v>47</v>
      </c>
      <c r="C54" s="34">
        <v>4066</v>
      </c>
      <c r="D54" s="34">
        <v>4106</v>
      </c>
      <c r="E54" s="12">
        <f t="shared" si="0"/>
        <v>0.9837678307919262</v>
      </c>
    </row>
    <row r="55" spans="1:10" ht="15.95" customHeight="1" x14ac:dyDescent="0.2">
      <c r="A55" s="1"/>
      <c r="B55" s="15" t="s">
        <v>48</v>
      </c>
      <c r="C55" s="34">
        <v>83</v>
      </c>
      <c r="D55" s="34">
        <v>83</v>
      </c>
      <c r="E55" s="12" t="s">
        <v>191</v>
      </c>
    </row>
    <row r="56" spans="1:10" ht="15.95" customHeight="1" x14ac:dyDescent="0.2">
      <c r="A56" s="1"/>
      <c r="B56" s="15" t="s">
        <v>49</v>
      </c>
      <c r="C56" s="34">
        <v>1046</v>
      </c>
      <c r="D56" s="34">
        <v>1111</v>
      </c>
      <c r="E56" s="12">
        <f t="shared" si="0"/>
        <v>6.2141491395793391</v>
      </c>
    </row>
    <row r="57" spans="1:10" ht="15.95" customHeight="1" x14ac:dyDescent="0.2">
      <c r="A57" s="1"/>
      <c r="B57" s="15" t="s">
        <v>50</v>
      </c>
      <c r="C57" s="34">
        <v>7307</v>
      </c>
      <c r="D57" s="34">
        <v>5212</v>
      </c>
      <c r="E57" s="12">
        <f t="shared" si="0"/>
        <v>-28.671137265635693</v>
      </c>
    </row>
    <row r="58" spans="1:10" s="4" customFormat="1" ht="20.100000000000001" customHeight="1" x14ac:dyDescent="0.2">
      <c r="A58" s="1" t="s">
        <v>51</v>
      </c>
      <c r="B58" s="13"/>
      <c r="C58" s="36">
        <f>SUM(C59:C104)</f>
        <v>19089</v>
      </c>
      <c r="D58" s="36">
        <f>SUM(D59:D104)</f>
        <v>20446</v>
      </c>
      <c r="E58" s="12">
        <f t="shared" si="0"/>
        <v>7.1088061187071006</v>
      </c>
      <c r="G58" s="2"/>
      <c r="H58" s="2"/>
      <c r="I58" s="2"/>
      <c r="J58" s="2"/>
    </row>
    <row r="59" spans="1:10" ht="15.95" customHeight="1" x14ac:dyDescent="0.2">
      <c r="A59" s="1"/>
      <c r="B59" s="15" t="s">
        <v>52</v>
      </c>
      <c r="C59" s="34">
        <v>5</v>
      </c>
      <c r="D59" s="34">
        <v>4</v>
      </c>
      <c r="E59" s="12">
        <f t="shared" si="0"/>
        <v>-19.999999999999996</v>
      </c>
    </row>
    <row r="60" spans="1:10" ht="15.95" customHeight="1" x14ac:dyDescent="0.2">
      <c r="A60" s="1"/>
      <c r="B60" s="15" t="s">
        <v>53</v>
      </c>
      <c r="C60" s="34">
        <v>1548</v>
      </c>
      <c r="D60" s="34">
        <v>1793</v>
      </c>
      <c r="E60" s="12">
        <f t="shared" si="0"/>
        <v>15.826873385012918</v>
      </c>
    </row>
    <row r="61" spans="1:10" ht="15.95" customHeight="1" x14ac:dyDescent="0.2">
      <c r="B61" s="15" t="s">
        <v>54</v>
      </c>
      <c r="C61" s="34">
        <v>5</v>
      </c>
      <c r="D61" s="37">
        <v>5</v>
      </c>
      <c r="E61" s="12" t="s">
        <v>191</v>
      </c>
    </row>
    <row r="62" spans="1:10" ht="15.95" customHeight="1" x14ac:dyDescent="0.2">
      <c r="B62" s="15" t="s">
        <v>55</v>
      </c>
      <c r="C62" s="34">
        <v>183</v>
      </c>
      <c r="D62" s="37">
        <v>199</v>
      </c>
      <c r="E62" s="12">
        <f t="shared" si="0"/>
        <v>8.7431693989071135</v>
      </c>
      <c r="I62" s="4"/>
      <c r="J62" s="4"/>
    </row>
    <row r="63" spans="1:10" ht="15.95" customHeight="1" x14ac:dyDescent="0.2">
      <c r="B63" s="15" t="s">
        <v>56</v>
      </c>
      <c r="C63" s="34">
        <v>296</v>
      </c>
      <c r="D63" s="37">
        <v>358</v>
      </c>
      <c r="E63" s="12">
        <f t="shared" si="0"/>
        <v>20.945945945945944</v>
      </c>
      <c r="G63" s="4"/>
      <c r="H63" s="4"/>
    </row>
    <row r="64" spans="1:10" ht="15.95" customHeight="1" x14ac:dyDescent="0.2">
      <c r="B64" s="1" t="s">
        <v>57</v>
      </c>
      <c r="C64" s="37">
        <v>2</v>
      </c>
      <c r="D64" s="37">
        <v>9</v>
      </c>
      <c r="E64" s="12">
        <f t="shared" si="0"/>
        <v>350</v>
      </c>
    </row>
    <row r="65" spans="1:5" ht="15.95" customHeight="1" x14ac:dyDescent="0.2">
      <c r="B65" s="1" t="s">
        <v>58</v>
      </c>
      <c r="C65" s="37">
        <v>83</v>
      </c>
      <c r="D65" s="37">
        <v>52</v>
      </c>
      <c r="E65" s="12">
        <f t="shared" si="0"/>
        <v>-37.349397590361441</v>
      </c>
    </row>
    <row r="66" spans="1:5" ht="15.95" customHeight="1" x14ac:dyDescent="0.2">
      <c r="B66" s="1" t="s">
        <v>59</v>
      </c>
      <c r="C66" s="37">
        <v>60</v>
      </c>
      <c r="D66" s="37">
        <v>58</v>
      </c>
      <c r="E66" s="12">
        <f t="shared" si="0"/>
        <v>-3.3333333333333326</v>
      </c>
    </row>
    <row r="67" spans="1:5" ht="15.95" customHeight="1" x14ac:dyDescent="0.2">
      <c r="B67" s="1" t="s">
        <v>60</v>
      </c>
      <c r="C67" s="37">
        <v>193</v>
      </c>
      <c r="D67" s="37">
        <v>143</v>
      </c>
      <c r="E67" s="12">
        <f t="shared" si="0"/>
        <v>-25.90673575129534</v>
      </c>
    </row>
    <row r="68" spans="1:5" ht="15.95" customHeight="1" x14ac:dyDescent="0.2">
      <c r="B68" s="2" t="s">
        <v>198</v>
      </c>
      <c r="C68" s="37">
        <v>0</v>
      </c>
      <c r="D68" s="37">
        <v>1</v>
      </c>
      <c r="E68" s="12" t="s">
        <v>9</v>
      </c>
    </row>
    <row r="69" spans="1:5" ht="15.95" customHeight="1" x14ac:dyDescent="0.2">
      <c r="B69" s="1" t="s">
        <v>61</v>
      </c>
      <c r="C69" s="37">
        <v>51</v>
      </c>
      <c r="D69" s="37">
        <v>67</v>
      </c>
      <c r="E69" s="12">
        <f t="shared" si="0"/>
        <v>31.372549019607842</v>
      </c>
    </row>
    <row r="70" spans="1:5" ht="15.95" customHeight="1" x14ac:dyDescent="0.2">
      <c r="B70" s="1" t="s">
        <v>62</v>
      </c>
      <c r="C70" s="37">
        <v>13</v>
      </c>
      <c r="D70" s="37">
        <v>47</v>
      </c>
      <c r="E70" s="12">
        <f t="shared" si="0"/>
        <v>261.53846153846155</v>
      </c>
    </row>
    <row r="71" spans="1:5" ht="15.95" customHeight="1" x14ac:dyDescent="0.2">
      <c r="B71" s="1" t="s">
        <v>63</v>
      </c>
      <c r="C71" s="37">
        <v>5118</v>
      </c>
      <c r="D71" s="37">
        <v>5554</v>
      </c>
      <c r="E71" s="12">
        <f t="shared" si="0"/>
        <v>8.5189527159046605</v>
      </c>
    </row>
    <row r="72" spans="1:5" ht="15.95" customHeight="1" x14ac:dyDescent="0.2">
      <c r="B72" s="15" t="s">
        <v>64</v>
      </c>
      <c r="C72" s="34">
        <v>14</v>
      </c>
      <c r="D72" s="37">
        <v>21</v>
      </c>
      <c r="E72" s="12">
        <f t="shared" si="0"/>
        <v>50</v>
      </c>
    </row>
    <row r="73" spans="1:5" ht="15.95" customHeight="1" x14ac:dyDescent="0.2">
      <c r="B73" s="15" t="s">
        <v>65</v>
      </c>
      <c r="C73" s="34">
        <v>54</v>
      </c>
      <c r="D73" s="37">
        <v>52</v>
      </c>
      <c r="E73" s="12">
        <f t="shared" si="0"/>
        <v>-3.703703703703709</v>
      </c>
    </row>
    <row r="74" spans="1:5" ht="15.95" customHeight="1" x14ac:dyDescent="0.2">
      <c r="B74" s="15" t="s">
        <v>66</v>
      </c>
      <c r="C74" s="34">
        <v>2385</v>
      </c>
      <c r="D74" s="37">
        <v>2209</v>
      </c>
      <c r="E74" s="12">
        <f t="shared" si="0"/>
        <v>-7.3794549266247405</v>
      </c>
    </row>
    <row r="75" spans="1:5" ht="15.95" customHeight="1" x14ac:dyDescent="0.2">
      <c r="B75" s="15" t="s">
        <v>67</v>
      </c>
      <c r="C75" s="34">
        <v>157</v>
      </c>
      <c r="D75" s="37">
        <v>180</v>
      </c>
      <c r="E75" s="12">
        <f t="shared" si="0"/>
        <v>14.649681528662416</v>
      </c>
    </row>
    <row r="76" spans="1:5" ht="15.95" customHeight="1" x14ac:dyDescent="0.2">
      <c r="B76" s="15" t="s">
        <v>68</v>
      </c>
      <c r="C76" s="34">
        <v>1905</v>
      </c>
      <c r="D76" s="37">
        <v>2144</v>
      </c>
      <c r="E76" s="12">
        <f t="shared" si="0"/>
        <v>12.545931758530182</v>
      </c>
    </row>
    <row r="77" spans="1:5" ht="15.95" customHeight="1" x14ac:dyDescent="0.2">
      <c r="B77" s="15" t="s">
        <v>69</v>
      </c>
      <c r="C77" s="34">
        <v>80</v>
      </c>
      <c r="D77" s="37">
        <v>82</v>
      </c>
      <c r="E77" s="12">
        <f t="shared" ref="E77:E144" si="1">(((D77/C77-1)*100))</f>
        <v>2.4999999999999911</v>
      </c>
    </row>
    <row r="78" spans="1:5" ht="15.95" customHeight="1" x14ac:dyDescent="0.2">
      <c r="B78" s="15" t="s">
        <v>70</v>
      </c>
      <c r="C78" s="34">
        <v>136</v>
      </c>
      <c r="D78" s="37">
        <v>179</v>
      </c>
      <c r="E78" s="12">
        <f t="shared" si="1"/>
        <v>31.617647058823529</v>
      </c>
    </row>
    <row r="79" spans="1:5" ht="20.100000000000001" customHeight="1" x14ac:dyDescent="0.2">
      <c r="A79" s="2" t="s">
        <v>83</v>
      </c>
      <c r="B79" s="1"/>
      <c r="C79" s="37"/>
      <c r="D79" s="37"/>
      <c r="E79" s="12"/>
    </row>
    <row r="80" spans="1:5" ht="15.95" customHeight="1" x14ac:dyDescent="0.2">
      <c r="B80" s="1" t="s">
        <v>71</v>
      </c>
      <c r="C80" s="37">
        <v>4</v>
      </c>
      <c r="D80" s="37">
        <v>8</v>
      </c>
      <c r="E80" s="12">
        <f t="shared" si="1"/>
        <v>100</v>
      </c>
    </row>
    <row r="81" spans="2:5" ht="15.95" customHeight="1" x14ac:dyDescent="0.2">
      <c r="B81" s="2" t="s">
        <v>199</v>
      </c>
      <c r="C81" s="37">
        <v>0</v>
      </c>
      <c r="D81" s="37">
        <v>1</v>
      </c>
      <c r="E81" s="12" t="s">
        <v>9</v>
      </c>
    </row>
    <row r="82" spans="2:5" ht="15.95" customHeight="1" x14ac:dyDescent="0.2">
      <c r="B82" s="1" t="s">
        <v>72</v>
      </c>
      <c r="C82" s="37">
        <v>2381</v>
      </c>
      <c r="D82" s="37">
        <v>2466</v>
      </c>
      <c r="E82" s="12">
        <f t="shared" si="1"/>
        <v>3.5699286014279741</v>
      </c>
    </row>
    <row r="83" spans="2:5" ht="15.95" customHeight="1" x14ac:dyDescent="0.2">
      <c r="B83" s="1" t="s">
        <v>73</v>
      </c>
      <c r="C83" s="37">
        <v>26</v>
      </c>
      <c r="D83" s="37">
        <v>38</v>
      </c>
      <c r="E83" s="12">
        <f t="shared" si="1"/>
        <v>46.153846153846146</v>
      </c>
    </row>
    <row r="84" spans="2:5" ht="15.95" customHeight="1" x14ac:dyDescent="0.2">
      <c r="B84" s="2" t="s">
        <v>74</v>
      </c>
      <c r="C84" s="37">
        <v>2</v>
      </c>
      <c r="D84" s="37">
        <v>0</v>
      </c>
      <c r="E84" s="12">
        <f t="shared" si="1"/>
        <v>-100</v>
      </c>
    </row>
    <row r="85" spans="2:5" ht="15.95" customHeight="1" x14ac:dyDescent="0.2">
      <c r="B85" s="1" t="s">
        <v>75</v>
      </c>
      <c r="C85" s="37">
        <v>29</v>
      </c>
      <c r="D85" s="37">
        <v>37</v>
      </c>
      <c r="E85" s="12">
        <f t="shared" si="1"/>
        <v>27.586206896551737</v>
      </c>
    </row>
    <row r="86" spans="2:5" ht="15.95" customHeight="1" x14ac:dyDescent="0.2">
      <c r="B86" s="1" t="s">
        <v>76</v>
      </c>
      <c r="C86" s="37">
        <v>26</v>
      </c>
      <c r="D86" s="37">
        <v>23</v>
      </c>
      <c r="E86" s="12">
        <f t="shared" si="1"/>
        <v>-11.538461538461542</v>
      </c>
    </row>
    <row r="87" spans="2:5" ht="15.95" customHeight="1" x14ac:dyDescent="0.2">
      <c r="B87" s="1" t="s">
        <v>77</v>
      </c>
      <c r="C87" s="37">
        <v>13</v>
      </c>
      <c r="D87" s="37">
        <v>22</v>
      </c>
      <c r="E87" s="12">
        <f t="shared" si="1"/>
        <v>69.230769230769226</v>
      </c>
    </row>
    <row r="88" spans="2:5" ht="15.95" customHeight="1" x14ac:dyDescent="0.2">
      <c r="B88" s="1" t="s">
        <v>78</v>
      </c>
      <c r="C88" s="37">
        <v>3</v>
      </c>
      <c r="D88" s="37">
        <v>9</v>
      </c>
      <c r="E88" s="12">
        <f t="shared" si="1"/>
        <v>200</v>
      </c>
    </row>
    <row r="89" spans="2:5" ht="15.95" customHeight="1" x14ac:dyDescent="0.2">
      <c r="B89" s="1" t="s">
        <v>79</v>
      </c>
      <c r="C89" s="37">
        <v>4</v>
      </c>
      <c r="D89" s="37">
        <v>4</v>
      </c>
      <c r="E89" s="12" t="s">
        <v>191</v>
      </c>
    </row>
    <row r="90" spans="2:5" ht="15.95" customHeight="1" x14ac:dyDescent="0.2">
      <c r="B90" s="1" t="s">
        <v>80</v>
      </c>
      <c r="C90" s="37">
        <v>0</v>
      </c>
      <c r="D90" s="37">
        <v>1</v>
      </c>
      <c r="E90" s="12" t="s">
        <v>9</v>
      </c>
    </row>
    <row r="91" spans="2:5" ht="15.95" customHeight="1" x14ac:dyDescent="0.2">
      <c r="B91" s="1" t="s">
        <v>81</v>
      </c>
      <c r="C91" s="37">
        <v>12</v>
      </c>
      <c r="D91" s="37">
        <v>7</v>
      </c>
      <c r="E91" s="12">
        <f t="shared" si="1"/>
        <v>-41.666666666666664</v>
      </c>
    </row>
    <row r="92" spans="2:5" ht="15.95" customHeight="1" x14ac:dyDescent="0.2">
      <c r="B92" s="1" t="s">
        <v>82</v>
      </c>
      <c r="C92" s="37">
        <v>91</v>
      </c>
      <c r="D92" s="37">
        <v>75</v>
      </c>
      <c r="E92" s="12">
        <f t="shared" si="1"/>
        <v>-17.582417582417587</v>
      </c>
    </row>
    <row r="93" spans="2:5" ht="15.95" customHeight="1" x14ac:dyDescent="0.2">
      <c r="B93" s="1" t="s">
        <v>84</v>
      </c>
      <c r="C93" s="37">
        <v>264</v>
      </c>
      <c r="D93" s="37">
        <v>257</v>
      </c>
      <c r="E93" s="12">
        <f t="shared" si="1"/>
        <v>-2.6515151515151492</v>
      </c>
    </row>
    <row r="94" spans="2:5" ht="15.95" customHeight="1" x14ac:dyDescent="0.2">
      <c r="B94" s="1" t="s">
        <v>85</v>
      </c>
      <c r="C94" s="37">
        <v>636</v>
      </c>
      <c r="D94" s="37">
        <v>537</v>
      </c>
      <c r="E94" s="12">
        <f t="shared" si="1"/>
        <v>-15.566037735849058</v>
      </c>
    </row>
    <row r="95" spans="2:5" ht="15.95" customHeight="1" x14ac:dyDescent="0.2">
      <c r="B95" s="1" t="s">
        <v>86</v>
      </c>
      <c r="C95" s="37">
        <v>1579</v>
      </c>
      <c r="D95" s="37">
        <v>1805</v>
      </c>
      <c r="E95" s="12">
        <f t="shared" si="1"/>
        <v>14.312856238125393</v>
      </c>
    </row>
    <row r="96" spans="2:5" ht="15.95" customHeight="1" x14ac:dyDescent="0.2">
      <c r="B96" s="1" t="s">
        <v>87</v>
      </c>
      <c r="C96" s="37">
        <v>74</v>
      </c>
      <c r="D96" s="37">
        <v>98</v>
      </c>
      <c r="E96" s="12">
        <f t="shared" si="1"/>
        <v>32.432432432432435</v>
      </c>
    </row>
    <row r="97" spans="1:10" ht="15.95" customHeight="1" x14ac:dyDescent="0.2">
      <c r="B97" s="1" t="s">
        <v>88</v>
      </c>
      <c r="C97" s="37">
        <v>23</v>
      </c>
      <c r="D97" s="37">
        <v>93</v>
      </c>
      <c r="E97" s="12">
        <f t="shared" si="1"/>
        <v>304.34782608695656</v>
      </c>
    </row>
    <row r="98" spans="1:10" ht="15.95" customHeight="1" x14ac:dyDescent="0.2">
      <c r="B98" s="1" t="s">
        <v>89</v>
      </c>
      <c r="C98" s="37">
        <v>194</v>
      </c>
      <c r="D98" s="37">
        <v>152</v>
      </c>
      <c r="E98" s="12">
        <f t="shared" si="1"/>
        <v>-21.649484536082475</v>
      </c>
    </row>
    <row r="99" spans="1:10" ht="15.95" customHeight="1" x14ac:dyDescent="0.2">
      <c r="B99" s="1" t="s">
        <v>90</v>
      </c>
      <c r="C99" s="37">
        <v>538</v>
      </c>
      <c r="D99" s="37">
        <v>678</v>
      </c>
      <c r="E99" s="12">
        <f t="shared" si="1"/>
        <v>26.02230483271375</v>
      </c>
    </row>
    <row r="100" spans="1:10" ht="15.95" customHeight="1" x14ac:dyDescent="0.2">
      <c r="B100" s="1" t="s">
        <v>91</v>
      </c>
      <c r="C100" s="37">
        <v>30</v>
      </c>
      <c r="D100" s="37">
        <v>33</v>
      </c>
      <c r="E100" s="12">
        <f t="shared" si="1"/>
        <v>10.000000000000009</v>
      </c>
    </row>
    <row r="101" spans="1:10" ht="15.95" customHeight="1" x14ac:dyDescent="0.2">
      <c r="B101" s="1" t="s">
        <v>92</v>
      </c>
      <c r="C101" s="37">
        <v>103</v>
      </c>
      <c r="D101" s="37">
        <v>138</v>
      </c>
      <c r="E101" s="12">
        <f t="shared" si="1"/>
        <v>33.980582524271853</v>
      </c>
    </row>
    <row r="102" spans="1:10" ht="15.95" customHeight="1" x14ac:dyDescent="0.2">
      <c r="B102" s="1" t="s">
        <v>93</v>
      </c>
      <c r="C102" s="37">
        <v>539</v>
      </c>
      <c r="D102" s="37">
        <v>563</v>
      </c>
      <c r="E102" s="12">
        <f t="shared" si="1"/>
        <v>4.4526901669758923</v>
      </c>
    </row>
    <row r="103" spans="1:10" ht="15.95" customHeight="1" x14ac:dyDescent="0.2">
      <c r="B103" s="1" t="s">
        <v>94</v>
      </c>
      <c r="C103" s="37">
        <v>228</v>
      </c>
      <c r="D103" s="37">
        <v>242</v>
      </c>
      <c r="E103" s="12">
        <f t="shared" si="1"/>
        <v>6.1403508771929793</v>
      </c>
    </row>
    <row r="104" spans="1:10" ht="15.95" customHeight="1" x14ac:dyDescent="0.2">
      <c r="B104" s="1" t="s">
        <v>95</v>
      </c>
      <c r="C104" s="37">
        <v>2</v>
      </c>
      <c r="D104" s="37">
        <v>2</v>
      </c>
      <c r="E104" s="12" t="s">
        <v>191</v>
      </c>
    </row>
    <row r="105" spans="1:10" ht="20.100000000000001" customHeight="1" x14ac:dyDescent="0.2">
      <c r="A105" s="2" t="s">
        <v>96</v>
      </c>
      <c r="B105" s="3"/>
      <c r="C105" s="38">
        <f>SUM(C106:C154)</f>
        <v>8058</v>
      </c>
      <c r="D105" s="38">
        <f>SUM(D106:D154)</f>
        <v>9712</v>
      </c>
      <c r="E105" s="12">
        <f t="shared" si="1"/>
        <v>20.526185157607358</v>
      </c>
    </row>
    <row r="106" spans="1:10" ht="15.95" customHeight="1" x14ac:dyDescent="0.2">
      <c r="B106" s="1" t="s">
        <v>97</v>
      </c>
      <c r="C106" s="37">
        <v>2</v>
      </c>
      <c r="D106" s="37">
        <v>2</v>
      </c>
      <c r="E106" s="12" t="s">
        <v>191</v>
      </c>
    </row>
    <row r="107" spans="1:10" s="4" customFormat="1" ht="15.95" customHeight="1" x14ac:dyDescent="0.2">
      <c r="A107" s="2"/>
      <c r="B107" s="1" t="s">
        <v>98</v>
      </c>
      <c r="C107" s="37">
        <v>25</v>
      </c>
      <c r="D107" s="37">
        <v>12</v>
      </c>
      <c r="E107" s="12">
        <f t="shared" si="1"/>
        <v>-52</v>
      </c>
      <c r="F107" s="2"/>
      <c r="G107" s="2"/>
      <c r="H107" s="2"/>
      <c r="I107" s="2"/>
      <c r="J107" s="2"/>
    </row>
    <row r="108" spans="1:10" s="4" customFormat="1" ht="15.95" customHeight="1" x14ac:dyDescent="0.2">
      <c r="A108" s="2"/>
      <c r="B108" s="1" t="s">
        <v>99</v>
      </c>
      <c r="C108" s="37">
        <v>3</v>
      </c>
      <c r="D108" s="37">
        <v>9</v>
      </c>
      <c r="E108" s="12">
        <f t="shared" si="1"/>
        <v>200</v>
      </c>
      <c r="F108" s="2"/>
      <c r="G108" s="2"/>
      <c r="H108" s="2"/>
      <c r="I108" s="2"/>
      <c r="J108" s="2"/>
    </row>
    <row r="109" spans="1:10" s="4" customFormat="1" ht="15.95" customHeight="1" x14ac:dyDescent="0.2">
      <c r="A109" s="2"/>
      <c r="B109" s="2" t="s">
        <v>100</v>
      </c>
      <c r="C109" s="37">
        <v>0</v>
      </c>
      <c r="D109" s="37">
        <v>15</v>
      </c>
      <c r="E109" s="12" t="s">
        <v>9</v>
      </c>
      <c r="F109" s="2"/>
      <c r="G109" s="2"/>
      <c r="H109" s="2"/>
      <c r="I109" s="2"/>
      <c r="J109" s="2"/>
    </row>
    <row r="110" spans="1:10" s="4" customFormat="1" ht="15.95" customHeight="1" x14ac:dyDescent="0.2">
      <c r="A110" s="2"/>
      <c r="B110" s="2" t="s">
        <v>193</v>
      </c>
      <c r="C110" s="37">
        <v>3</v>
      </c>
      <c r="D110" s="37">
        <v>0</v>
      </c>
      <c r="E110" s="12">
        <f t="shared" si="1"/>
        <v>-100</v>
      </c>
      <c r="G110" s="2"/>
      <c r="H110" s="2"/>
      <c r="I110" s="2"/>
      <c r="J110" s="2"/>
    </row>
    <row r="111" spans="1:10" ht="15.95" customHeight="1" x14ac:dyDescent="0.2">
      <c r="B111" s="1" t="s">
        <v>101</v>
      </c>
      <c r="C111" s="37">
        <v>24</v>
      </c>
      <c r="D111" s="37">
        <v>27</v>
      </c>
      <c r="E111" s="12">
        <f t="shared" si="1"/>
        <v>12.5</v>
      </c>
      <c r="I111" s="4"/>
      <c r="J111" s="4"/>
    </row>
    <row r="112" spans="1:10" ht="15.95" customHeight="1" x14ac:dyDescent="0.2">
      <c r="B112" s="2" t="s">
        <v>196</v>
      </c>
      <c r="C112" s="37">
        <v>0</v>
      </c>
      <c r="D112" s="43">
        <v>1</v>
      </c>
      <c r="E112" s="12" t="s">
        <v>9</v>
      </c>
      <c r="I112" s="4"/>
      <c r="J112" s="4"/>
    </row>
    <row r="113" spans="1:10" ht="20.100000000000001" customHeight="1" x14ac:dyDescent="0.2">
      <c r="A113" s="2" t="s">
        <v>119</v>
      </c>
      <c r="B113" s="1"/>
      <c r="C113" s="37"/>
      <c r="D113" s="37"/>
      <c r="E113" s="12"/>
      <c r="I113" s="4"/>
      <c r="J113" s="4"/>
    </row>
    <row r="114" spans="1:10" ht="15.95" customHeight="1" x14ac:dyDescent="0.2">
      <c r="B114" s="2" t="s">
        <v>200</v>
      </c>
      <c r="C114" s="37">
        <v>0</v>
      </c>
      <c r="D114" s="43">
        <v>2</v>
      </c>
      <c r="E114" s="12" t="s">
        <v>9</v>
      </c>
      <c r="G114" s="4"/>
      <c r="H114" s="4"/>
      <c r="I114" s="4"/>
      <c r="J114" s="4"/>
    </row>
    <row r="115" spans="1:10" ht="15.95" customHeight="1" x14ac:dyDescent="0.2">
      <c r="B115" s="2" t="s">
        <v>102</v>
      </c>
      <c r="C115" s="37">
        <v>3</v>
      </c>
      <c r="D115" s="39">
        <v>4</v>
      </c>
      <c r="E115" s="12">
        <f t="shared" si="1"/>
        <v>33.333333333333329</v>
      </c>
      <c r="G115" s="4"/>
      <c r="H115" s="4"/>
    </row>
    <row r="116" spans="1:10" ht="15.95" customHeight="1" x14ac:dyDescent="0.2">
      <c r="B116" s="1" t="s">
        <v>103</v>
      </c>
      <c r="C116" s="37">
        <v>2956</v>
      </c>
      <c r="D116" s="39">
        <v>3284</v>
      </c>
      <c r="E116" s="12">
        <f t="shared" si="1"/>
        <v>11.096075778078474</v>
      </c>
      <c r="G116" s="4"/>
      <c r="H116" s="4"/>
    </row>
    <row r="117" spans="1:10" ht="15.95" customHeight="1" x14ac:dyDescent="0.2">
      <c r="B117" s="15" t="s">
        <v>104</v>
      </c>
      <c r="C117" s="34">
        <v>91</v>
      </c>
      <c r="D117" s="39">
        <v>113</v>
      </c>
      <c r="E117" s="12">
        <f t="shared" si="1"/>
        <v>24.175824175824179</v>
      </c>
      <c r="G117" s="4"/>
      <c r="H117" s="4"/>
    </row>
    <row r="118" spans="1:10" ht="15.95" customHeight="1" x14ac:dyDescent="0.2">
      <c r="B118" s="15" t="s">
        <v>105</v>
      </c>
      <c r="C118" s="34">
        <v>10</v>
      </c>
      <c r="D118" s="39">
        <v>11</v>
      </c>
      <c r="E118" s="12">
        <f t="shared" si="1"/>
        <v>10.000000000000009</v>
      </c>
    </row>
    <row r="119" spans="1:10" ht="15.95" customHeight="1" x14ac:dyDescent="0.2">
      <c r="B119" s="15" t="s">
        <v>106</v>
      </c>
      <c r="C119" s="34">
        <v>483</v>
      </c>
      <c r="D119" s="39">
        <v>425</v>
      </c>
      <c r="E119" s="12">
        <f t="shared" si="1"/>
        <v>-12.008281573498969</v>
      </c>
    </row>
    <row r="120" spans="1:10" ht="15.95" customHeight="1" x14ac:dyDescent="0.2">
      <c r="B120" s="15" t="s">
        <v>107</v>
      </c>
      <c r="C120" s="34">
        <v>6</v>
      </c>
      <c r="D120" s="39">
        <v>3</v>
      </c>
      <c r="E120" s="12">
        <f t="shared" si="1"/>
        <v>-50</v>
      </c>
    </row>
    <row r="121" spans="1:10" ht="15.95" customHeight="1" x14ac:dyDescent="0.2">
      <c r="B121" s="15" t="s">
        <v>108</v>
      </c>
      <c r="C121" s="34">
        <v>683</v>
      </c>
      <c r="D121" s="39">
        <v>713</v>
      </c>
      <c r="E121" s="12">
        <f t="shared" si="1"/>
        <v>4.3923865300146359</v>
      </c>
    </row>
    <row r="122" spans="1:10" ht="15.95" customHeight="1" x14ac:dyDescent="0.2">
      <c r="B122" s="15" t="s">
        <v>109</v>
      </c>
      <c r="C122" s="34">
        <v>8</v>
      </c>
      <c r="D122" s="39">
        <v>17</v>
      </c>
      <c r="E122" s="12">
        <f t="shared" si="1"/>
        <v>112.5</v>
      </c>
    </row>
    <row r="123" spans="1:10" ht="15.95" customHeight="1" x14ac:dyDescent="0.2">
      <c r="B123" s="15" t="s">
        <v>110</v>
      </c>
      <c r="C123" s="34">
        <v>3</v>
      </c>
      <c r="D123" s="37">
        <v>10</v>
      </c>
      <c r="E123" s="12">
        <f t="shared" si="1"/>
        <v>233.33333333333334</v>
      </c>
    </row>
    <row r="124" spans="1:10" ht="15.95" customHeight="1" x14ac:dyDescent="0.2">
      <c r="B124" s="15" t="s">
        <v>111</v>
      </c>
      <c r="C124" s="34">
        <v>1239</v>
      </c>
      <c r="D124" s="37">
        <v>1366</v>
      </c>
      <c r="E124" s="12">
        <f t="shared" si="1"/>
        <v>10.2502017756255</v>
      </c>
    </row>
    <row r="125" spans="1:10" ht="15.95" customHeight="1" x14ac:dyDescent="0.2">
      <c r="B125" s="15" t="s">
        <v>112</v>
      </c>
      <c r="C125" s="34">
        <v>86</v>
      </c>
      <c r="D125" s="37">
        <v>66</v>
      </c>
      <c r="E125" s="12">
        <f t="shared" si="1"/>
        <v>-23.255813953488371</v>
      </c>
    </row>
    <row r="126" spans="1:10" ht="15.95" customHeight="1" x14ac:dyDescent="0.2">
      <c r="B126" s="15" t="s">
        <v>113</v>
      </c>
      <c r="C126" s="34">
        <v>12</v>
      </c>
      <c r="D126" s="37">
        <v>9</v>
      </c>
      <c r="E126" s="12">
        <f t="shared" si="1"/>
        <v>-25</v>
      </c>
    </row>
    <row r="127" spans="1:10" ht="15.95" customHeight="1" x14ac:dyDescent="0.2">
      <c r="B127" s="15" t="s">
        <v>114</v>
      </c>
      <c r="C127" s="34">
        <v>797</v>
      </c>
      <c r="D127" s="37">
        <v>1892</v>
      </c>
      <c r="E127" s="12">
        <f t="shared" si="1"/>
        <v>137.39021329987452</v>
      </c>
    </row>
    <row r="128" spans="1:10" ht="15.95" customHeight="1" x14ac:dyDescent="0.2">
      <c r="B128" s="15" t="s">
        <v>115</v>
      </c>
      <c r="C128" s="34">
        <v>364</v>
      </c>
      <c r="D128" s="37">
        <v>364</v>
      </c>
      <c r="E128" s="12" t="s">
        <v>191</v>
      </c>
    </row>
    <row r="129" spans="2:5" ht="15.95" customHeight="1" x14ac:dyDescent="0.2">
      <c r="B129" s="15" t="s">
        <v>116</v>
      </c>
      <c r="C129" s="34">
        <v>12</v>
      </c>
      <c r="D129" s="37">
        <v>5</v>
      </c>
      <c r="E129" s="12">
        <f t="shared" si="1"/>
        <v>-58.333333333333329</v>
      </c>
    </row>
    <row r="130" spans="2:5" ht="15.95" customHeight="1" x14ac:dyDescent="0.2">
      <c r="B130" s="1" t="s">
        <v>117</v>
      </c>
      <c r="C130" s="37">
        <v>5</v>
      </c>
      <c r="D130" s="37">
        <v>3</v>
      </c>
      <c r="E130" s="12">
        <f t="shared" si="1"/>
        <v>-40</v>
      </c>
    </row>
    <row r="131" spans="2:5" ht="15.95" customHeight="1" x14ac:dyDescent="0.2">
      <c r="B131" s="1" t="s">
        <v>118</v>
      </c>
      <c r="C131" s="37">
        <v>0</v>
      </c>
      <c r="D131" s="37">
        <v>6</v>
      </c>
      <c r="E131" s="12" t="s">
        <v>9</v>
      </c>
    </row>
    <row r="132" spans="2:5" ht="15.95" customHeight="1" x14ac:dyDescent="0.2">
      <c r="B132" s="1" t="s">
        <v>120</v>
      </c>
      <c r="C132" s="37">
        <v>2</v>
      </c>
      <c r="D132" s="37">
        <v>6</v>
      </c>
      <c r="E132" s="12">
        <f t="shared" si="1"/>
        <v>200</v>
      </c>
    </row>
    <row r="133" spans="2:5" ht="15.95" customHeight="1" x14ac:dyDescent="0.2">
      <c r="B133" s="1" t="s">
        <v>121</v>
      </c>
      <c r="C133" s="37">
        <v>35</v>
      </c>
      <c r="D133" s="37">
        <v>24</v>
      </c>
      <c r="E133" s="12">
        <f t="shared" si="1"/>
        <v>-31.428571428571427</v>
      </c>
    </row>
    <row r="134" spans="2:5" ht="15.95" customHeight="1" x14ac:dyDescent="0.2">
      <c r="B134" s="1" t="s">
        <v>122</v>
      </c>
      <c r="C134" s="37">
        <v>52</v>
      </c>
      <c r="D134" s="37">
        <v>81</v>
      </c>
      <c r="E134" s="12">
        <f t="shared" si="1"/>
        <v>55.769230769230774</v>
      </c>
    </row>
    <row r="135" spans="2:5" ht="15.95" customHeight="1" x14ac:dyDescent="0.2">
      <c r="B135" s="2" t="s">
        <v>201</v>
      </c>
      <c r="C135" s="37">
        <v>0</v>
      </c>
      <c r="D135" s="37">
        <v>5</v>
      </c>
      <c r="E135" s="12" t="s">
        <v>9</v>
      </c>
    </row>
    <row r="136" spans="2:5" ht="15.95" customHeight="1" x14ac:dyDescent="0.2">
      <c r="B136" s="1" t="s">
        <v>123</v>
      </c>
      <c r="C136" s="37">
        <v>2</v>
      </c>
      <c r="D136" s="37">
        <v>7</v>
      </c>
      <c r="E136" s="12">
        <f t="shared" si="1"/>
        <v>250</v>
      </c>
    </row>
    <row r="137" spans="2:5" ht="15.95" customHeight="1" x14ac:dyDescent="0.2">
      <c r="B137" s="1" t="s">
        <v>124</v>
      </c>
      <c r="C137" s="37">
        <v>6</v>
      </c>
      <c r="D137" s="37">
        <v>10</v>
      </c>
      <c r="E137" s="12">
        <f t="shared" si="1"/>
        <v>66.666666666666671</v>
      </c>
    </row>
    <row r="138" spans="2:5" ht="15.95" customHeight="1" x14ac:dyDescent="0.2">
      <c r="B138" s="1" t="s">
        <v>125</v>
      </c>
      <c r="C138" s="37">
        <v>1</v>
      </c>
      <c r="D138" s="37">
        <v>0</v>
      </c>
      <c r="E138" s="12">
        <f t="shared" si="1"/>
        <v>-100</v>
      </c>
    </row>
    <row r="139" spans="2:5" ht="15.95" customHeight="1" x14ac:dyDescent="0.2">
      <c r="B139" s="1" t="s">
        <v>126</v>
      </c>
      <c r="C139" s="37">
        <v>32</v>
      </c>
      <c r="D139" s="37">
        <v>16</v>
      </c>
      <c r="E139" s="12">
        <f t="shared" si="1"/>
        <v>-50</v>
      </c>
    </row>
    <row r="140" spans="2:5" ht="15.95" customHeight="1" x14ac:dyDescent="0.2">
      <c r="B140" s="1" t="s">
        <v>127</v>
      </c>
      <c r="C140" s="37">
        <v>12</v>
      </c>
      <c r="D140" s="37">
        <v>9</v>
      </c>
      <c r="E140" s="12">
        <f t="shared" si="1"/>
        <v>-25</v>
      </c>
    </row>
    <row r="141" spans="2:5" ht="15.95" customHeight="1" x14ac:dyDescent="0.2">
      <c r="B141" s="1" t="s">
        <v>217</v>
      </c>
      <c r="C141" s="37">
        <v>2</v>
      </c>
      <c r="D141" s="37">
        <v>0</v>
      </c>
      <c r="E141" s="12">
        <f t="shared" si="1"/>
        <v>-100</v>
      </c>
    </row>
    <row r="142" spans="2:5" ht="15.95" customHeight="1" x14ac:dyDescent="0.2">
      <c r="B142" s="1" t="s">
        <v>128</v>
      </c>
      <c r="C142" s="37">
        <v>4</v>
      </c>
      <c r="D142" s="37">
        <v>7</v>
      </c>
      <c r="E142" s="12">
        <f t="shared" si="1"/>
        <v>75</v>
      </c>
    </row>
    <row r="143" spans="2:5" ht="15.95" customHeight="1" x14ac:dyDescent="0.2">
      <c r="B143" s="2" t="s">
        <v>215</v>
      </c>
      <c r="C143" s="37">
        <v>0</v>
      </c>
      <c r="D143" s="37">
        <v>3</v>
      </c>
      <c r="E143" s="12" t="s">
        <v>9</v>
      </c>
    </row>
    <row r="144" spans="2:5" ht="15.95" customHeight="1" x14ac:dyDescent="0.2">
      <c r="B144" s="1" t="s">
        <v>129</v>
      </c>
      <c r="C144" s="37">
        <v>34</v>
      </c>
      <c r="D144" s="37">
        <v>60</v>
      </c>
      <c r="E144" s="12">
        <f t="shared" si="1"/>
        <v>76.470588235294116</v>
      </c>
    </row>
    <row r="145" spans="1:10" ht="15.95" customHeight="1" x14ac:dyDescent="0.2">
      <c r="B145" s="1" t="s">
        <v>130</v>
      </c>
      <c r="C145" s="37">
        <v>3</v>
      </c>
      <c r="D145" s="37">
        <v>2</v>
      </c>
      <c r="E145" s="12">
        <f t="shared" ref="E145:E220" si="2">(((D145/C145-1)*100))</f>
        <v>-33.333333333333336</v>
      </c>
    </row>
    <row r="146" spans="1:10" ht="15.95" customHeight="1" x14ac:dyDescent="0.2">
      <c r="B146" s="1" t="s">
        <v>131</v>
      </c>
      <c r="C146" s="37">
        <v>17</v>
      </c>
      <c r="D146" s="37">
        <v>32</v>
      </c>
      <c r="E146" s="12">
        <f t="shared" si="2"/>
        <v>88.235294117647058</v>
      </c>
    </row>
    <row r="147" spans="1:10" ht="20.100000000000001" customHeight="1" x14ac:dyDescent="0.2">
      <c r="A147" s="2" t="s">
        <v>119</v>
      </c>
      <c r="B147" s="1"/>
      <c r="C147" s="37"/>
      <c r="D147" s="37"/>
      <c r="E147" s="12"/>
    </row>
    <row r="148" spans="1:10" ht="15.95" customHeight="1" x14ac:dyDescent="0.2">
      <c r="B148" s="1" t="s">
        <v>132</v>
      </c>
      <c r="C148" s="37">
        <v>35</v>
      </c>
      <c r="D148" s="37">
        <v>23</v>
      </c>
      <c r="E148" s="12">
        <f t="shared" si="2"/>
        <v>-34.285714285714285</v>
      </c>
    </row>
    <row r="149" spans="1:10" ht="15.95" customHeight="1" x14ac:dyDescent="0.2">
      <c r="B149" s="15" t="s">
        <v>133</v>
      </c>
      <c r="C149" s="37">
        <v>1</v>
      </c>
      <c r="D149" s="37">
        <v>2</v>
      </c>
      <c r="E149" s="12">
        <f t="shared" si="2"/>
        <v>100</v>
      </c>
    </row>
    <row r="150" spans="1:10" ht="15.95" customHeight="1" x14ac:dyDescent="0.2">
      <c r="B150" s="1" t="s">
        <v>134</v>
      </c>
      <c r="C150" s="37">
        <v>939</v>
      </c>
      <c r="D150" s="37">
        <v>914</v>
      </c>
      <c r="E150" s="12">
        <f t="shared" si="2"/>
        <v>-2.6624068157614533</v>
      </c>
    </row>
    <row r="151" spans="1:10" ht="15.95" customHeight="1" x14ac:dyDescent="0.2">
      <c r="B151" s="1" t="s">
        <v>135</v>
      </c>
      <c r="C151" s="37">
        <v>38</v>
      </c>
      <c r="D151" s="37">
        <v>108</v>
      </c>
      <c r="E151" s="12">
        <f t="shared" si="2"/>
        <v>184.21052631578948</v>
      </c>
    </row>
    <row r="152" spans="1:10" ht="15.95" customHeight="1" x14ac:dyDescent="0.2">
      <c r="B152" s="1" t="s">
        <v>179</v>
      </c>
      <c r="C152" s="37">
        <v>0</v>
      </c>
      <c r="D152" s="37">
        <v>2</v>
      </c>
      <c r="E152" s="12" t="s">
        <v>9</v>
      </c>
    </row>
    <row r="153" spans="1:10" ht="15.95" customHeight="1" x14ac:dyDescent="0.2">
      <c r="B153" s="1" t="s">
        <v>136</v>
      </c>
      <c r="C153" s="37">
        <v>27</v>
      </c>
      <c r="D153" s="37">
        <v>42</v>
      </c>
      <c r="E153" s="12">
        <f t="shared" si="2"/>
        <v>55.555555555555557</v>
      </c>
    </row>
    <row r="154" spans="1:10" ht="15.95" customHeight="1" x14ac:dyDescent="0.2">
      <c r="B154" s="1" t="s">
        <v>218</v>
      </c>
      <c r="C154" s="37">
        <v>1</v>
      </c>
      <c r="D154" s="37">
        <v>0</v>
      </c>
      <c r="E154" s="12">
        <f t="shared" si="2"/>
        <v>-100</v>
      </c>
    </row>
    <row r="155" spans="1:10" ht="20.100000000000001" customHeight="1" x14ac:dyDescent="0.2">
      <c r="A155" s="2" t="s">
        <v>137</v>
      </c>
      <c r="B155" s="3"/>
      <c r="C155" s="38">
        <f>SUM(C156:C210)</f>
        <v>490</v>
      </c>
      <c r="D155" s="38">
        <f>SUM(D156:D210)</f>
        <v>604</v>
      </c>
      <c r="E155" s="12">
        <f>(((D155/C155-1)*100))</f>
        <v>23.265306122448969</v>
      </c>
    </row>
    <row r="156" spans="1:10" ht="15.95" customHeight="1" x14ac:dyDescent="0.2">
      <c r="B156" s="1" t="s">
        <v>138</v>
      </c>
      <c r="C156" s="37">
        <v>26</v>
      </c>
      <c r="D156" s="37">
        <v>8</v>
      </c>
      <c r="E156" s="12">
        <f>(((D156/C156-1)*100))</f>
        <v>-69.230769230769226</v>
      </c>
    </row>
    <row r="157" spans="1:10" ht="15.95" customHeight="1" x14ac:dyDescent="0.2">
      <c r="B157" s="1" t="s">
        <v>139</v>
      </c>
      <c r="C157" s="37">
        <v>8</v>
      </c>
      <c r="D157" s="37">
        <v>10</v>
      </c>
      <c r="E157" s="12">
        <f>(((D157/C157-1)*100))</f>
        <v>25</v>
      </c>
    </row>
    <row r="158" spans="1:10" ht="15.95" customHeight="1" x14ac:dyDescent="0.2">
      <c r="B158" s="16" t="s">
        <v>140</v>
      </c>
      <c r="C158" s="37">
        <v>0</v>
      </c>
      <c r="D158" s="37">
        <v>2</v>
      </c>
      <c r="E158" s="12" t="s">
        <v>9</v>
      </c>
    </row>
    <row r="159" spans="1:10" s="4" customFormat="1" ht="15.95" customHeight="1" x14ac:dyDescent="0.2">
      <c r="A159" s="2"/>
      <c r="B159" s="15" t="s">
        <v>141</v>
      </c>
      <c r="C159" s="37">
        <v>3</v>
      </c>
      <c r="D159" s="37">
        <v>4</v>
      </c>
      <c r="E159" s="12">
        <f>(((D159/C159-1)*100))</f>
        <v>33.333333333333329</v>
      </c>
      <c r="F159" s="2"/>
      <c r="G159" s="2"/>
      <c r="H159" s="2"/>
      <c r="I159" s="2"/>
      <c r="J159" s="2"/>
    </row>
    <row r="160" spans="1:10" ht="15.95" customHeight="1" x14ac:dyDescent="0.2">
      <c r="B160" s="16" t="s">
        <v>180</v>
      </c>
      <c r="C160" s="37">
        <v>5</v>
      </c>
      <c r="D160" s="37">
        <v>5</v>
      </c>
      <c r="E160" s="12" t="s">
        <v>191</v>
      </c>
    </row>
    <row r="161" spans="2:10" ht="15.95" customHeight="1" x14ac:dyDescent="0.2">
      <c r="B161" s="16" t="s">
        <v>142</v>
      </c>
      <c r="C161" s="37">
        <v>1</v>
      </c>
      <c r="D161" s="37">
        <v>0</v>
      </c>
      <c r="E161" s="12">
        <f t="shared" si="2"/>
        <v>-100</v>
      </c>
    </row>
    <row r="162" spans="2:10" ht="15.95" customHeight="1" x14ac:dyDescent="0.2">
      <c r="B162" s="1" t="s">
        <v>143</v>
      </c>
      <c r="C162" s="37">
        <v>4</v>
      </c>
      <c r="D162" s="37">
        <v>2</v>
      </c>
      <c r="E162" s="12">
        <f>(((D162/C162-1)*100))</f>
        <v>-50</v>
      </c>
    </row>
    <row r="163" spans="2:10" ht="15.95" customHeight="1" x14ac:dyDescent="0.2">
      <c r="B163" s="1" t="s">
        <v>144</v>
      </c>
      <c r="C163" s="37">
        <v>5</v>
      </c>
      <c r="D163" s="37">
        <v>8</v>
      </c>
      <c r="E163" s="12">
        <f>(((D163/C163-1)*100))</f>
        <v>60.000000000000007</v>
      </c>
      <c r="I163" s="4"/>
      <c r="J163" s="4"/>
    </row>
    <row r="164" spans="2:10" ht="15.95" customHeight="1" x14ac:dyDescent="0.2">
      <c r="B164" s="42" t="s">
        <v>202</v>
      </c>
      <c r="C164" s="37">
        <v>1</v>
      </c>
      <c r="D164" s="37">
        <v>2</v>
      </c>
      <c r="E164" s="12">
        <f>(((D164/C164-1)*100))</f>
        <v>100</v>
      </c>
    </row>
    <row r="165" spans="2:10" ht="15.95" customHeight="1" x14ac:dyDescent="0.2">
      <c r="B165" s="1" t="s">
        <v>181</v>
      </c>
      <c r="C165" s="37">
        <v>2</v>
      </c>
      <c r="D165" s="37">
        <v>0</v>
      </c>
      <c r="E165" s="12">
        <f>(((D165/C165-1)*100))</f>
        <v>-100</v>
      </c>
    </row>
    <row r="166" spans="2:10" ht="15.95" customHeight="1" x14ac:dyDescent="0.2">
      <c r="B166" s="1" t="s">
        <v>145</v>
      </c>
      <c r="C166" s="37">
        <v>3</v>
      </c>
      <c r="D166" s="37">
        <v>4</v>
      </c>
      <c r="E166" s="12">
        <f>(((D166/C166-1)*100))</f>
        <v>33.333333333333329</v>
      </c>
    </row>
    <row r="167" spans="2:10" ht="15.95" customHeight="1" x14ac:dyDescent="0.2">
      <c r="B167" s="1" t="s">
        <v>188</v>
      </c>
      <c r="C167" s="37">
        <v>1</v>
      </c>
      <c r="D167" s="37">
        <v>0</v>
      </c>
      <c r="E167" s="12">
        <f t="shared" si="2"/>
        <v>-100</v>
      </c>
    </row>
    <row r="168" spans="2:10" ht="15.95" customHeight="1" x14ac:dyDescent="0.2">
      <c r="B168" s="1" t="s">
        <v>146</v>
      </c>
      <c r="C168" s="37">
        <v>11</v>
      </c>
      <c r="D168" s="37">
        <v>7</v>
      </c>
      <c r="E168" s="12">
        <f>(((D168/C168-1)*100))</f>
        <v>-36.363636363636367</v>
      </c>
    </row>
    <row r="169" spans="2:10" ht="15.95" customHeight="1" x14ac:dyDescent="0.2">
      <c r="B169" s="2" t="s">
        <v>203</v>
      </c>
      <c r="C169" s="37">
        <v>0</v>
      </c>
      <c r="D169" s="37">
        <v>1</v>
      </c>
      <c r="E169" s="12" t="s">
        <v>9</v>
      </c>
    </row>
    <row r="170" spans="2:10" ht="15.95" customHeight="1" x14ac:dyDescent="0.2">
      <c r="B170" s="2" t="s">
        <v>204</v>
      </c>
      <c r="C170" s="37">
        <v>0</v>
      </c>
      <c r="D170" s="37">
        <v>2</v>
      </c>
      <c r="E170" s="12" t="s">
        <v>9</v>
      </c>
    </row>
    <row r="171" spans="2:10" ht="15.95" customHeight="1" x14ac:dyDescent="0.2">
      <c r="B171" s="1" t="s">
        <v>147</v>
      </c>
      <c r="C171" s="37">
        <v>12</v>
      </c>
      <c r="D171" s="37">
        <v>15</v>
      </c>
      <c r="E171" s="12">
        <f>(((D171/C171-1)*100))</f>
        <v>25</v>
      </c>
    </row>
    <row r="172" spans="2:10" ht="15.95" customHeight="1" x14ac:dyDescent="0.2">
      <c r="B172" s="1" t="s">
        <v>219</v>
      </c>
      <c r="C172" s="37">
        <v>1</v>
      </c>
      <c r="D172" s="34">
        <v>0</v>
      </c>
      <c r="E172" s="12">
        <f t="shared" si="2"/>
        <v>-100</v>
      </c>
      <c r="G172" s="4"/>
      <c r="H172" s="4"/>
    </row>
    <row r="173" spans="2:10" ht="15.95" customHeight="1" x14ac:dyDescent="0.2">
      <c r="B173" s="1" t="s">
        <v>182</v>
      </c>
      <c r="C173" s="37">
        <v>0</v>
      </c>
      <c r="D173" s="34">
        <v>1</v>
      </c>
      <c r="E173" s="12" t="s">
        <v>9</v>
      </c>
    </row>
    <row r="174" spans="2:10" ht="15.95" customHeight="1" x14ac:dyDescent="0.2">
      <c r="B174" s="1" t="s">
        <v>183</v>
      </c>
      <c r="C174" s="37">
        <v>1</v>
      </c>
      <c r="D174" s="34">
        <v>0</v>
      </c>
      <c r="E174" s="12">
        <f t="shared" ref="E174:E180" si="3">(((D174/C174-1)*100))</f>
        <v>-100</v>
      </c>
    </row>
    <row r="175" spans="2:10" ht="15.95" customHeight="1" x14ac:dyDescent="0.2">
      <c r="B175" s="1" t="s">
        <v>148</v>
      </c>
      <c r="C175" s="37">
        <v>5</v>
      </c>
      <c r="D175" s="34">
        <v>14</v>
      </c>
      <c r="E175" s="12">
        <f t="shared" si="3"/>
        <v>179.99999999999997</v>
      </c>
    </row>
    <row r="176" spans="2:10" ht="15.95" customHeight="1" x14ac:dyDescent="0.2">
      <c r="B176" s="42" t="s">
        <v>220</v>
      </c>
      <c r="C176" s="37">
        <v>1</v>
      </c>
      <c r="D176" s="34">
        <v>2</v>
      </c>
      <c r="E176" s="12">
        <f t="shared" si="3"/>
        <v>100</v>
      </c>
    </row>
    <row r="177" spans="1:5" ht="15.95" customHeight="1" x14ac:dyDescent="0.2">
      <c r="B177" s="2" t="s">
        <v>149</v>
      </c>
      <c r="C177" s="37">
        <v>1</v>
      </c>
      <c r="D177" s="34">
        <v>6</v>
      </c>
      <c r="E177" s="12">
        <f t="shared" si="3"/>
        <v>500</v>
      </c>
    </row>
    <row r="178" spans="1:5" ht="15.95" customHeight="1" x14ac:dyDescent="0.2">
      <c r="B178" s="1" t="s">
        <v>150</v>
      </c>
      <c r="C178" s="37">
        <v>3</v>
      </c>
      <c r="D178" s="34">
        <v>8</v>
      </c>
      <c r="E178" s="12">
        <f t="shared" si="3"/>
        <v>166.66666666666666</v>
      </c>
    </row>
    <row r="179" spans="1:5" ht="15.95" customHeight="1" x14ac:dyDescent="0.2">
      <c r="B179" s="2" t="s">
        <v>151</v>
      </c>
      <c r="C179" s="37">
        <v>1</v>
      </c>
      <c r="D179" s="34">
        <v>3</v>
      </c>
      <c r="E179" s="12">
        <f t="shared" si="3"/>
        <v>200</v>
      </c>
    </row>
    <row r="180" spans="1:5" ht="15.95" customHeight="1" x14ac:dyDescent="0.2">
      <c r="B180" s="2" t="s">
        <v>205</v>
      </c>
      <c r="C180" s="37">
        <v>2</v>
      </c>
      <c r="D180" s="34">
        <v>4</v>
      </c>
      <c r="E180" s="12">
        <f t="shared" si="3"/>
        <v>100</v>
      </c>
    </row>
    <row r="181" spans="1:5" ht="20.100000000000001" customHeight="1" x14ac:dyDescent="0.2">
      <c r="A181" s="2" t="s">
        <v>155</v>
      </c>
      <c r="C181" s="37"/>
      <c r="D181" s="34"/>
      <c r="E181" s="12"/>
    </row>
    <row r="182" spans="1:5" ht="15.95" customHeight="1" x14ac:dyDescent="0.2">
      <c r="B182" s="1" t="s">
        <v>152</v>
      </c>
      <c r="C182" s="37">
        <v>0</v>
      </c>
      <c r="D182" s="34">
        <v>3</v>
      </c>
      <c r="E182" s="12" t="s">
        <v>9</v>
      </c>
    </row>
    <row r="183" spans="1:5" ht="15.95" customHeight="1" x14ac:dyDescent="0.2">
      <c r="B183" s="1" t="s">
        <v>153</v>
      </c>
      <c r="C183" s="37">
        <v>51</v>
      </c>
      <c r="D183" s="34">
        <v>27</v>
      </c>
      <c r="E183" s="12">
        <f>(((D183/C183-1)*100))</f>
        <v>-47.058823529411761</v>
      </c>
    </row>
    <row r="184" spans="1:5" ht="15.95" customHeight="1" x14ac:dyDescent="0.2">
      <c r="B184" s="1" t="s">
        <v>154</v>
      </c>
      <c r="C184" s="37">
        <v>8</v>
      </c>
      <c r="D184" s="34">
        <v>5</v>
      </c>
      <c r="E184" s="12">
        <f>(((D184/C184-1)*100))</f>
        <v>-37.5</v>
      </c>
    </row>
    <row r="185" spans="1:5" ht="15.95" customHeight="1" x14ac:dyDescent="0.2">
      <c r="B185" s="2" t="s">
        <v>206</v>
      </c>
      <c r="C185" s="37">
        <v>0</v>
      </c>
      <c r="D185" s="34">
        <v>3</v>
      </c>
      <c r="E185" s="12" t="s">
        <v>9</v>
      </c>
    </row>
    <row r="186" spans="1:5" ht="15.95" customHeight="1" x14ac:dyDescent="0.2">
      <c r="B186" s="1" t="s">
        <v>207</v>
      </c>
      <c r="C186" s="37">
        <v>2</v>
      </c>
      <c r="D186" s="34">
        <v>2</v>
      </c>
      <c r="E186" s="12" t="s">
        <v>191</v>
      </c>
    </row>
    <row r="187" spans="1:5" ht="15.95" customHeight="1" x14ac:dyDescent="0.2">
      <c r="B187" s="1" t="s">
        <v>156</v>
      </c>
      <c r="C187" s="37">
        <v>5</v>
      </c>
      <c r="D187" s="34">
        <v>4</v>
      </c>
      <c r="E187" s="12">
        <f>(((D187/C187-1)*100))</f>
        <v>-19.999999999999996</v>
      </c>
    </row>
    <row r="188" spans="1:5" ht="15.95" customHeight="1" x14ac:dyDescent="0.2">
      <c r="B188" s="1" t="s">
        <v>184</v>
      </c>
      <c r="C188" s="37">
        <v>4</v>
      </c>
      <c r="D188" s="34">
        <v>3</v>
      </c>
      <c r="E188" s="12">
        <f t="shared" si="2"/>
        <v>-25</v>
      </c>
    </row>
    <row r="189" spans="1:5" ht="15.95" customHeight="1" x14ac:dyDescent="0.2">
      <c r="B189" s="1" t="s">
        <v>157</v>
      </c>
      <c r="C189" s="37">
        <v>31</v>
      </c>
      <c r="D189" s="34">
        <v>38</v>
      </c>
      <c r="E189" s="12">
        <f>(((D189/C189-1)*100))</f>
        <v>22.580645161290324</v>
      </c>
    </row>
    <row r="190" spans="1:5" ht="15.95" customHeight="1" x14ac:dyDescent="0.2">
      <c r="B190" s="1" t="s">
        <v>158</v>
      </c>
      <c r="C190" s="37">
        <v>18</v>
      </c>
      <c r="D190" s="34">
        <v>19</v>
      </c>
      <c r="E190" s="12">
        <f>(((D190/C190-1)*100))</f>
        <v>5.555555555555558</v>
      </c>
    </row>
    <row r="191" spans="1:5" ht="15.95" customHeight="1" x14ac:dyDescent="0.2">
      <c r="B191" s="1" t="s">
        <v>159</v>
      </c>
      <c r="C191" s="37">
        <v>31</v>
      </c>
      <c r="D191" s="34">
        <v>36</v>
      </c>
      <c r="E191" s="12">
        <f>(((D191/C191-1)*100))</f>
        <v>16.129032258064523</v>
      </c>
    </row>
    <row r="192" spans="1:5" ht="15.95" customHeight="1" x14ac:dyDescent="0.2">
      <c r="B192" s="2" t="s">
        <v>208</v>
      </c>
      <c r="C192" s="37">
        <v>0</v>
      </c>
      <c r="D192" s="34">
        <v>2</v>
      </c>
      <c r="E192" s="12" t="s">
        <v>9</v>
      </c>
    </row>
    <row r="193" spans="2:5" ht="15.95" customHeight="1" x14ac:dyDescent="0.2">
      <c r="B193" s="1" t="s">
        <v>160</v>
      </c>
      <c r="C193" s="37">
        <v>199</v>
      </c>
      <c r="D193" s="34">
        <v>300</v>
      </c>
      <c r="E193" s="12">
        <f>(((D193/C193-1)*100))</f>
        <v>50.753768844221113</v>
      </c>
    </row>
    <row r="194" spans="2:5" ht="15.95" customHeight="1" x14ac:dyDescent="0.2">
      <c r="B194" s="1" t="s">
        <v>192</v>
      </c>
      <c r="C194" s="37">
        <v>2</v>
      </c>
      <c r="D194" s="34">
        <v>1</v>
      </c>
      <c r="E194" s="12">
        <f>(((D194/C194-1)*100))</f>
        <v>-50</v>
      </c>
    </row>
    <row r="195" spans="2:5" ht="15.95" customHeight="1" x14ac:dyDescent="0.2">
      <c r="B195" s="1" t="s">
        <v>161</v>
      </c>
      <c r="C195" s="37">
        <v>3</v>
      </c>
      <c r="D195" s="34">
        <v>5</v>
      </c>
      <c r="E195" s="12">
        <f>(((D195/C195-1)*100))</f>
        <v>66.666666666666671</v>
      </c>
    </row>
    <row r="196" spans="2:5" ht="15.95" customHeight="1" x14ac:dyDescent="0.2">
      <c r="B196" s="1" t="s">
        <v>185</v>
      </c>
      <c r="C196" s="37">
        <v>2</v>
      </c>
      <c r="D196" s="34">
        <v>2</v>
      </c>
      <c r="E196" s="12" t="s">
        <v>191</v>
      </c>
    </row>
    <row r="197" spans="2:5" ht="15.95" customHeight="1" x14ac:dyDescent="0.2">
      <c r="B197" s="2" t="s">
        <v>225</v>
      </c>
      <c r="C197" s="37">
        <v>0</v>
      </c>
      <c r="D197" s="34">
        <v>1</v>
      </c>
      <c r="E197" s="12" t="s">
        <v>9</v>
      </c>
    </row>
    <row r="198" spans="2:5" ht="15.95" customHeight="1" x14ac:dyDescent="0.2">
      <c r="B198" s="1" t="s">
        <v>162</v>
      </c>
      <c r="C198" s="40">
        <v>1</v>
      </c>
      <c r="D198" s="41">
        <v>5</v>
      </c>
      <c r="E198" s="12">
        <f>(((D198/C198-1)*100))</f>
        <v>400</v>
      </c>
    </row>
    <row r="199" spans="2:5" ht="15.95" customHeight="1" x14ac:dyDescent="0.2">
      <c r="B199" s="1" t="s">
        <v>163</v>
      </c>
      <c r="C199" s="40">
        <v>1</v>
      </c>
      <c r="D199" s="41">
        <v>2</v>
      </c>
      <c r="E199" s="12">
        <f>(((D199/C199-1)*100))</f>
        <v>100</v>
      </c>
    </row>
    <row r="200" spans="2:5" ht="15.95" customHeight="1" x14ac:dyDescent="0.2">
      <c r="B200" s="15" t="s">
        <v>209</v>
      </c>
      <c r="C200" s="40">
        <v>3</v>
      </c>
      <c r="D200" s="41">
        <v>3</v>
      </c>
      <c r="E200" s="12" t="s">
        <v>191</v>
      </c>
    </row>
    <row r="201" spans="2:5" ht="15.95" customHeight="1" x14ac:dyDescent="0.2">
      <c r="B201" s="2" t="s">
        <v>210</v>
      </c>
      <c r="C201" s="40">
        <v>0</v>
      </c>
      <c r="D201" s="41">
        <v>1</v>
      </c>
      <c r="E201" s="12" t="s">
        <v>9</v>
      </c>
    </row>
    <row r="202" spans="2:5" ht="15.95" customHeight="1" x14ac:dyDescent="0.2">
      <c r="B202" s="2" t="s">
        <v>211</v>
      </c>
      <c r="C202" s="40">
        <v>0</v>
      </c>
      <c r="D202" s="41">
        <v>1</v>
      </c>
      <c r="E202" s="12" t="s">
        <v>9</v>
      </c>
    </row>
    <row r="203" spans="2:5" ht="15.95" customHeight="1" x14ac:dyDescent="0.2">
      <c r="B203" s="1" t="s">
        <v>189</v>
      </c>
      <c r="C203" s="40">
        <v>1</v>
      </c>
      <c r="D203" s="41">
        <v>2</v>
      </c>
      <c r="E203" s="12">
        <f>(((D203/C203-1)*100))</f>
        <v>100</v>
      </c>
    </row>
    <row r="204" spans="2:5" ht="15.95" customHeight="1" x14ac:dyDescent="0.2">
      <c r="B204" s="1" t="s">
        <v>164</v>
      </c>
      <c r="C204" s="37">
        <v>10</v>
      </c>
      <c r="D204" s="34">
        <v>8</v>
      </c>
      <c r="E204" s="12">
        <f>(((D204/C204-1)*100))</f>
        <v>-19.999999999999996</v>
      </c>
    </row>
    <row r="205" spans="2:5" ht="15.95" customHeight="1" x14ac:dyDescent="0.2">
      <c r="B205" s="15" t="s">
        <v>165</v>
      </c>
      <c r="C205" s="37">
        <v>2</v>
      </c>
      <c r="D205" s="34">
        <v>3</v>
      </c>
      <c r="E205" s="46">
        <f>(((D205/C205-1)*100))</f>
        <v>50</v>
      </c>
    </row>
    <row r="206" spans="2:5" ht="15.95" customHeight="1" x14ac:dyDescent="0.2">
      <c r="B206" s="1" t="s">
        <v>166</v>
      </c>
      <c r="C206" s="37">
        <v>8</v>
      </c>
      <c r="D206" s="34">
        <v>9</v>
      </c>
      <c r="E206" s="12">
        <f>(((D206/C206-1)*100))</f>
        <v>12.5</v>
      </c>
    </row>
    <row r="207" spans="2:5" ht="15.95" customHeight="1" x14ac:dyDescent="0.2">
      <c r="B207" s="2" t="s">
        <v>167</v>
      </c>
      <c r="C207" s="37">
        <v>2</v>
      </c>
      <c r="D207" s="34">
        <v>2</v>
      </c>
      <c r="E207" s="12" t="s">
        <v>191</v>
      </c>
    </row>
    <row r="208" spans="2:5" ht="15.95" customHeight="1" x14ac:dyDescent="0.2">
      <c r="B208" s="2" t="s">
        <v>221</v>
      </c>
      <c r="C208" s="37">
        <v>2</v>
      </c>
      <c r="D208" s="34">
        <v>0</v>
      </c>
      <c r="E208" s="12">
        <f>(((D208/C208-1)*100))</f>
        <v>-100</v>
      </c>
    </row>
    <row r="209" spans="1:5" ht="15.95" customHeight="1" x14ac:dyDescent="0.2">
      <c r="B209" s="2" t="s">
        <v>168</v>
      </c>
      <c r="C209" s="37">
        <v>3</v>
      </c>
      <c r="D209" s="34">
        <v>2</v>
      </c>
      <c r="E209" s="12">
        <f>(((D209/C209-1)*100))</f>
        <v>-33.333333333333336</v>
      </c>
    </row>
    <row r="210" spans="1:5" ht="15.95" customHeight="1" x14ac:dyDescent="0.2">
      <c r="B210" s="1" t="s">
        <v>169</v>
      </c>
      <c r="C210" s="37">
        <v>4</v>
      </c>
      <c r="D210" s="34">
        <v>7</v>
      </c>
      <c r="E210" s="12">
        <f>(((D210/C210-1)*100))</f>
        <v>75</v>
      </c>
    </row>
    <row r="211" spans="1:5" ht="20.100000000000001" customHeight="1" x14ac:dyDescent="0.2">
      <c r="A211" s="2" t="s">
        <v>170</v>
      </c>
      <c r="B211" s="3"/>
      <c r="C211" s="38">
        <f>SUM(C212:C224)</f>
        <v>439</v>
      </c>
      <c r="D211" s="36">
        <f>SUM(D212:D224)</f>
        <v>484</v>
      </c>
      <c r="E211" s="12">
        <f>(((D211/C211-1)*100))</f>
        <v>10.250569476082006</v>
      </c>
    </row>
    <row r="212" spans="1:5" ht="15.95" customHeight="1" x14ac:dyDescent="0.2">
      <c r="B212" s="1" t="s">
        <v>171</v>
      </c>
      <c r="C212" s="37">
        <v>331</v>
      </c>
      <c r="D212" s="34">
        <v>378</v>
      </c>
      <c r="E212" s="12">
        <f t="shared" si="2"/>
        <v>14.199395770392753</v>
      </c>
    </row>
    <row r="213" spans="1:5" ht="15.95" customHeight="1" x14ac:dyDescent="0.2">
      <c r="B213" s="1" t="s">
        <v>172</v>
      </c>
      <c r="C213" s="37">
        <v>0</v>
      </c>
      <c r="D213" s="34">
        <v>1</v>
      </c>
      <c r="E213" s="12" t="s">
        <v>9</v>
      </c>
    </row>
    <row r="214" spans="1:5" ht="15.95" customHeight="1" x14ac:dyDescent="0.2">
      <c r="B214" s="1" t="s">
        <v>222</v>
      </c>
      <c r="C214" s="37">
        <v>2</v>
      </c>
      <c r="D214" s="34">
        <v>0</v>
      </c>
      <c r="E214" s="12">
        <f t="shared" si="2"/>
        <v>-100</v>
      </c>
    </row>
    <row r="215" spans="1:5" ht="20.100000000000001" customHeight="1" x14ac:dyDescent="0.2">
      <c r="A215" s="2" t="s">
        <v>226</v>
      </c>
      <c r="C215" s="37"/>
      <c r="D215" s="34"/>
      <c r="E215" s="12"/>
    </row>
    <row r="216" spans="1:5" ht="15.95" customHeight="1" x14ac:dyDescent="0.2">
      <c r="B216" s="1" t="s">
        <v>223</v>
      </c>
      <c r="C216" s="37">
        <v>1</v>
      </c>
      <c r="D216" s="34">
        <v>0</v>
      </c>
      <c r="E216" s="12">
        <f t="shared" si="2"/>
        <v>-100</v>
      </c>
    </row>
    <row r="217" spans="1:5" ht="15.95" customHeight="1" x14ac:dyDescent="0.2">
      <c r="B217" s="2" t="s">
        <v>212</v>
      </c>
      <c r="C217" s="37">
        <v>0</v>
      </c>
      <c r="D217" s="34">
        <v>3</v>
      </c>
      <c r="E217" s="27" t="s">
        <v>9</v>
      </c>
    </row>
    <row r="218" spans="1:5" ht="15.95" customHeight="1" x14ac:dyDescent="0.2">
      <c r="B218" s="1" t="s">
        <v>224</v>
      </c>
      <c r="C218" s="37">
        <v>1</v>
      </c>
      <c r="D218" s="34">
        <v>1</v>
      </c>
      <c r="E218" s="12" t="s">
        <v>191</v>
      </c>
    </row>
    <row r="219" spans="1:5" ht="15.95" customHeight="1" x14ac:dyDescent="0.2">
      <c r="B219" s="1" t="s">
        <v>173</v>
      </c>
      <c r="C219" s="37">
        <v>100</v>
      </c>
      <c r="D219" s="34">
        <v>89</v>
      </c>
      <c r="E219" s="12">
        <f t="shared" si="2"/>
        <v>-10.999999999999998</v>
      </c>
    </row>
    <row r="220" spans="1:5" ht="15.95" customHeight="1" x14ac:dyDescent="0.2">
      <c r="B220" s="1" t="s">
        <v>186</v>
      </c>
      <c r="C220" s="37">
        <v>1</v>
      </c>
      <c r="D220" s="34">
        <v>0</v>
      </c>
      <c r="E220" s="12">
        <f t="shared" si="2"/>
        <v>-100</v>
      </c>
    </row>
    <row r="221" spans="1:5" ht="15.95" customHeight="1" x14ac:dyDescent="0.2">
      <c r="B221" s="2" t="s">
        <v>213</v>
      </c>
      <c r="C221" s="37">
        <v>1</v>
      </c>
      <c r="D221" s="34">
        <v>1</v>
      </c>
      <c r="E221" s="12" t="s">
        <v>191</v>
      </c>
    </row>
    <row r="222" spans="1:5" ht="15.95" customHeight="1" x14ac:dyDescent="0.2">
      <c r="B222" s="2" t="s">
        <v>214</v>
      </c>
      <c r="C222" s="37">
        <v>2</v>
      </c>
      <c r="D222" s="34">
        <v>2</v>
      </c>
      <c r="E222" s="12" t="s">
        <v>191</v>
      </c>
    </row>
    <row r="223" spans="1:5" ht="15.95" customHeight="1" x14ac:dyDescent="0.2">
      <c r="B223" s="1" t="s">
        <v>190</v>
      </c>
      <c r="C223" s="37">
        <v>0</v>
      </c>
      <c r="D223" s="34">
        <v>3</v>
      </c>
      <c r="E223" s="12" t="s">
        <v>9</v>
      </c>
    </row>
    <row r="224" spans="1:5" ht="15.95" customHeight="1" x14ac:dyDescent="0.2">
      <c r="B224" s="1" t="s">
        <v>174</v>
      </c>
      <c r="C224" s="37">
        <v>0</v>
      </c>
      <c r="D224" s="34">
        <v>6</v>
      </c>
      <c r="E224" s="12" t="s">
        <v>9</v>
      </c>
    </row>
    <row r="225" spans="1:5" ht="9.1999999999999993" customHeight="1" x14ac:dyDescent="0.2">
      <c r="A225" s="17"/>
      <c r="B225" s="17"/>
      <c r="C225" s="18"/>
      <c r="D225" s="31"/>
      <c r="E225" s="19"/>
    </row>
    <row r="226" spans="1:5" ht="9.1999999999999993" customHeight="1" x14ac:dyDescent="0.2">
      <c r="A226" s="1"/>
      <c r="B226" s="1"/>
      <c r="C226" s="1"/>
      <c r="D226" s="32"/>
      <c r="E226" s="26"/>
    </row>
    <row r="227" spans="1:5" ht="17.100000000000001" customHeight="1" x14ac:dyDescent="0.2">
      <c r="A227" s="24" t="s">
        <v>175</v>
      </c>
      <c r="B227" s="25"/>
      <c r="C227" s="21"/>
      <c r="D227" s="22"/>
      <c r="E227" s="23"/>
    </row>
    <row r="228" spans="1:5" ht="17.100000000000001" customHeight="1" x14ac:dyDescent="0.2">
      <c r="A228" s="24" t="s">
        <v>176</v>
      </c>
      <c r="B228" s="25"/>
      <c r="C228" s="21"/>
      <c r="D228" s="22"/>
      <c r="E228" s="23"/>
    </row>
    <row r="229" spans="1:5" ht="17.100000000000001" customHeight="1" x14ac:dyDescent="0.2">
      <c r="A229" s="24" t="s">
        <v>177</v>
      </c>
      <c r="B229" s="25"/>
      <c r="C229" s="21"/>
      <c r="D229" s="22"/>
      <c r="E229" s="23"/>
    </row>
    <row r="230" spans="1:5" ht="17.100000000000001" customHeight="1" x14ac:dyDescent="0.2">
      <c r="A230" s="24" t="s">
        <v>178</v>
      </c>
      <c r="B230" s="25"/>
      <c r="C230" s="21"/>
      <c r="D230" s="22"/>
    </row>
  </sheetData>
  <mergeCells count="11">
    <mergeCell ref="A1:E1"/>
    <mergeCell ref="A2:E2"/>
    <mergeCell ref="A3:E3"/>
    <mergeCell ref="B4:E4"/>
    <mergeCell ref="A5:E5"/>
    <mergeCell ref="A12:B12"/>
    <mergeCell ref="A6:E6"/>
    <mergeCell ref="A8:B10"/>
    <mergeCell ref="C8:E8"/>
    <mergeCell ref="C9:D9"/>
    <mergeCell ref="E9:E10"/>
  </mergeCells>
  <printOptions horizontalCentered="1"/>
  <pageMargins left="0.74803149606299213" right="0.74803149606299213" top="0.98425196850393704" bottom="0.98425196850393704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VISITANTES </vt:lpstr>
      <vt:lpstr>'VISITANTES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MPREUDHOMME</dc:creator>
  <cp:lastModifiedBy>DANIEL PREUDHOMME</cp:lastModifiedBy>
  <cp:lastPrinted>2025-07-16T13:56:02Z</cp:lastPrinted>
  <dcterms:created xsi:type="dcterms:W3CDTF">2024-05-17T13:33:39Z</dcterms:created>
  <dcterms:modified xsi:type="dcterms:W3CDTF">2025-07-16T15:01:00Z</dcterms:modified>
</cp:coreProperties>
</file>